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telefonicacorp.sharepoint.com/sites/IR-TeamMIUC.TMENQ/Shared Documents/2021-Q3/10 - To publish/"/>
    </mc:Choice>
  </mc:AlternateContent>
  <xr:revisionPtr revIDLastSave="6" documentId="13_ncr:1_{E923B596-1E52-410B-89F9-2AE3D3C0D066}" xr6:coauthVersionLast="46" xr6:coauthVersionMax="46" xr10:uidLastSave="{5E02B9E6-3A9C-401E-B6DC-DF359ECB5432}"/>
  <bookViews>
    <workbookView xWindow="-57720" yWindow="-120" windowWidth="29040" windowHeight="15840" xr2:uid="{00000000-000D-0000-FFFF-FFFF00000000}"/>
  </bookViews>
  <sheets>
    <sheet name="Index" sheetId="10" r:id="rId1"/>
    <sheet name="Disclaimer" sheetId="4" r:id="rId2"/>
    <sheet name="Anschlüsse" sheetId="8" r:id="rId3"/>
    <sheet name="Ausgewählte operativ..." sheetId="9" r:id="rId4"/>
    <sheet name="GuV" sheetId="3" r:id="rId5"/>
    <sheet name="FCF" sheetId="5" r:id="rId6"/>
    <sheet name="Konsolidierte Netto..."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5" l="1"/>
  <c r="F24" i="5" s="1"/>
  <c r="E22" i="5" l="1"/>
  <c r="E24" i="5" s="1"/>
  <c r="D22" i="5" l="1"/>
  <c r="H22" i="5"/>
  <c r="H24" i="5" s="1"/>
  <c r="I22" i="5"/>
  <c r="I24" i="5" s="1"/>
  <c r="J22" i="5"/>
  <c r="J24" i="5" s="1"/>
  <c r="K22" i="5"/>
  <c r="K24" i="5" s="1"/>
  <c r="D24" i="5"/>
</calcChain>
</file>

<file path=xl/sharedStrings.xml><?xml version="1.0" encoding="utf-8"?>
<sst xmlns="http://schemas.openxmlformats.org/spreadsheetml/2006/main" count="148" uniqueCount="118">
  <si>
    <t>TELEFÓNICA DEUTSCHLAND GROUP</t>
  </si>
  <si>
    <t>Disclaimer</t>
  </si>
  <si>
    <t>OIBDA</t>
  </si>
  <si>
    <t xml:space="preserve"> = Operating Cashflow (OIBDA-CapEx) (1)</t>
  </si>
  <si>
    <t>Jan - Sept</t>
  </si>
  <si>
    <t>Prepaid</t>
  </si>
  <si>
    <t>Postpaid</t>
  </si>
  <si>
    <t>Postpaid (%)</t>
  </si>
  <si>
    <t>M2M (1)</t>
  </si>
  <si>
    <t>Postpaid churn (%)</t>
  </si>
  <si>
    <t>Q1</t>
  </si>
  <si>
    <t>Q2</t>
  </si>
  <si>
    <t>Q3</t>
  </si>
  <si>
    <t>Q4</t>
  </si>
  <si>
    <t>Telefónica Deutschland Group</t>
  </si>
  <si>
    <t xml:space="preserve">Ungeprüft </t>
  </si>
  <si>
    <t>(In Millionen EUR)</t>
  </si>
  <si>
    <t>Free Cashflow</t>
  </si>
  <si>
    <t>- Leasingzahlungen</t>
  </si>
  <si>
    <t xml:space="preserve"> = Free Cashflow nach Leasingzahlungen</t>
  </si>
  <si>
    <t>Jan - März</t>
  </si>
  <si>
    <t>Jan - Juni</t>
  </si>
  <si>
    <t>Jan - Dez</t>
  </si>
  <si>
    <t>% Veränd.</t>
  </si>
  <si>
    <t>KONSOLIDIERTE NETTOFINANZSCHULDENENTWICKLUNG</t>
  </si>
  <si>
    <t>D=C-A-B    Kurzfristige Nettofinanzschulden</t>
  </si>
  <si>
    <t>G=F-E    Langfristige Nettofinanzschulden</t>
  </si>
  <si>
    <t>HERLEITUNG DES FREE CASHFLOWS</t>
  </si>
  <si>
    <t>+/- Veränderung des Working Capitals</t>
  </si>
  <si>
    <t>+/- (Gewinne) Verluste aus dem Verkauf von Vermögenswerten</t>
  </si>
  <si>
    <t>+ Nettozinszahlungen</t>
  </si>
  <si>
    <t>+/- Ein- / Auszahlungen für finanzielle Vermögenswerte</t>
  </si>
  <si>
    <t>+ Erwerb von Unternehmen abzgl. übernommener Zahlungsmittel</t>
  </si>
  <si>
    <t xml:space="preserve"> = Free Cashflow</t>
  </si>
  <si>
    <t>Veränderung</t>
  </si>
  <si>
    <t>KONZERNGEWINN- UND VERLUSTRECHNUNG &amp; AUSGEWÄHLTE KONZERNFINANZKENNZAHLEN</t>
  </si>
  <si>
    <t>Umsatzerlöse aus Mobilfunk-Hardware</t>
  </si>
  <si>
    <t>Umsatzerlöse aus Festnetz/DSL</t>
  </si>
  <si>
    <t>Sonstige Umsatzerlöse</t>
  </si>
  <si>
    <t>Sonstige Erträge</t>
  </si>
  <si>
    <t>Betriebliche Aufwendungen</t>
  </si>
  <si>
    <t>Materialaufwand und bezogene Leistungen</t>
  </si>
  <si>
    <t>Personalaufwand</t>
  </si>
  <si>
    <t>Wertberichtigung gemäß IFRS 9</t>
  </si>
  <si>
    <t>Sonstige Aufwendungen</t>
  </si>
  <si>
    <t>davon Gruppengebühren</t>
  </si>
  <si>
    <t>OIBDA-Marge</t>
  </si>
  <si>
    <t>OIBDA-Marge bereinigt um Sondereffekte</t>
  </si>
  <si>
    <t>Abschreibungen</t>
  </si>
  <si>
    <t xml:space="preserve">Betriebsergebnis </t>
  </si>
  <si>
    <t>Finanzergebnis</t>
  </si>
  <si>
    <t xml:space="preserve">Ergebnis vor Steuern </t>
  </si>
  <si>
    <t>Ertragsteuern</t>
  </si>
  <si>
    <t>Periodenergebnis</t>
  </si>
  <si>
    <t>Anzahl der Aktien in Millionen zum Stichtag</t>
  </si>
  <si>
    <t>Investitionsquote (CapEx/Sales-Ratio)</t>
  </si>
  <si>
    <t>Operating Cashflow (OIBDA-CapEx)</t>
  </si>
  <si>
    <t>Umsatzerlöse (1)</t>
  </si>
  <si>
    <t>AUSGEWÄHLTE OPERATIVE KENNZAHLEN</t>
  </si>
  <si>
    <t>Ungeprüft</t>
  </si>
  <si>
    <t>Mobilfunk ARPU (in EUR) (1)</t>
  </si>
  <si>
    <t>Breitband ARPU (in EUR) (1)</t>
  </si>
  <si>
    <t>Mobile voice traffic (Mio. Minuten) (2)</t>
  </si>
  <si>
    <t>Mobile data traffic (TB) (3)</t>
  </si>
  <si>
    <t>Mobilfunk churn (%)</t>
  </si>
  <si>
    <t>(1) ARPU (average revenue per user) ist berechnet als monatlicher Quartalsdurchschnitt.</t>
  </si>
  <si>
    <t>(2) Mobile voice traffic ist definiert als Minuten, die auf dem Netz des Unternehmens genutzt werden, sowohl ab- als auch eingehend. Promotional Traffic und Verkehre, die nicht im Zusammenhang mit Mobilfunkkunden des Unternehmens stehen (roaming-in, MVNOs, Verbindungen Dritter und anderer Geschäftskundenanschlüsse), ist ebenfalls berücksichtigt. Das Volumen der Voice Verkehre ist nicht gerundet.</t>
  </si>
  <si>
    <t>(3) Mobile data traffic ist definiert als Terabytes genutzt von Unternehmenskunden, sowohl für Upload als auch Download (1TByte = 10^12 bytes). Promotional Traffic ist inklusive. Traffic, der nicht mit den Mobilfunkkunden des Unternehmens in Bezug steht (roaming-in, MVNOs, interconnection dritter Parteien und andere Geschäftsanschlüsse), ist auch berücksichtigt. Das Volumen der Datenverkehre ist nicht gerundet.</t>
  </si>
  <si>
    <t>ANSCHLÜSSE</t>
  </si>
  <si>
    <t>Mobilfunkanschlüsse</t>
  </si>
  <si>
    <t>Internet und Datenanschlüsse</t>
  </si>
  <si>
    <t>Breitband</t>
  </si>
  <si>
    <t>davon VDSL</t>
  </si>
  <si>
    <t>Haftungsausschluss</t>
  </si>
  <si>
    <t xml:space="preserve">Dieses Dokument enthält Aussagen, die vorausschauende Aussagen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 liegenden Annahmen, Aussagen zu Plänen, Zielen und Erwartungen, die sich unter anderem auf Absicht, Anschauung oder aktuelle Aussichten der Kundenbasis, Schätzungen u. a. zum zukünftigen Wachstum in den unterschiedlichen Geschäftsbereichen und im globalen Geschäft, Marktanteile, Finanzergebnisse und andere Aspekte der Geschäftstätigkeit und der Lage hinsichtlich des Unternehmens beziehen. Die zukunftsbezogenen Aussagen basieren auf gegenwärtigen Plänen, Schätzungen und Prognosen. 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bieten naturgemäß keine Garantie für zukünftige Ergebnisse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übernimmt keine Gewähr dafür, dass sich seine Erwartungen oder Ziele erfüllen. 
Analysten und Investoren sowie alle sonstigen Personen oder Körperschaften, die bezüglich der vom Unternehmen ausgegebenen Anteile / Wertpapiere Entscheidungen treffen oder Stellungnahmen erstellen oder bekanntgeben müssen, wird dringend geraten, sich nicht übermäßig auf diese vorausschauenden Aussagen zu verlassen, die allein zum Datum dieses Dokuments Gültigkeit haben. Ergebnisse der Vergangenheit bieten keinen Anhaltspunkt für die zukünftige Entwicklung.
Soweit nicht von Gesetz gefordert, geht Telefónica Deutschland keine Verpflichtung ein, vorausschauende Aussagen zu korrigieren, um auf Ereignisse oder Umstände nach dem Datum dieser Präsentation zu reagieren, darunter Änderungen im Geschäft oder der Strategie von Telefónica Deutschland oder zur Berücksichtigung bei Eintreten unvorhergesehener Ereignisse.
Dieses Dokument enthält ungeprüfte finanzielle Informationen und Ansichten, die Änderungen unterliegen können.
Dieses Dokument enthält zusammengefasste oder ungeprüfte Informationen. 
In diesem Sinne unterliegen diese Informationen allen sonstigen öffentlich verfügbaren Informationen und sind in Verbindung mit diesen zu lesen, gegebenenfalls unter Einbeziehung ausführlicher Offenlegungsdokumente, die von Telefónica Deutschland veröffentlicht wurden.
Weder die Gesellschaft, ihre Tochtergesellschaften oder verbundenen Unternehmen noch deren Vorstand und Geschäftsführer, Arbeitnehmer, Vertreter, Berater oder Vermittler haften für Verluste, die mittelbar oder unmittelbar aus der Verwendung dieses Dokuments oder seines Inhalts oder in anderer Weise im Zusammenhang mit diesem Dokument entstehen. 
Weder dieses Dokument noch die darin enthaltenen Informationen stellen ein Angebot oder eine Einladung zum Kauf, zur Zeichnung, zum Verkauf oder zum Tausch von Anteilen oder Wertpapieren des Unternehmens dar, noch sind sie ein Teil davon oder sollten als solches ausgelegt werden, und sind nicht als Rat oder Empfehlung bezüglich dieser Wertpapiere zu verstehen. Dieses Dokument darf weder vollständig noch in Teilen  als Grundlage oder verlässliche Quelle für Geschäfte oder Verpflichtungen herangezogen werden. 
Diese schriftlichen Unterlagen stellen insbesondere kein Angebot für den Verkauf oder ein Ansuchen eines Angebots zum Erwerb von Wertpapieren in den Vereinigten Staaten, Kanada, Australien, Südafrika oder Japan dar. Wertpapiere dürfen nur nach vorheriger Registrierung gemäß dem US Securities Act von 1933 in seiner jeweils gültigen Fassung oder bei Vorlage einer entsprechenden Ausnahme in den Vereinigten Staaten angeboten oder verkauft werden. Es werden kein Geld, keine Wertpapiere oder andere Gegenleistungen von einer Person in den Vereinigten Staaten erbeten. Falls solche Leistungen als Antwort auf die in diesen schriftlichen Unterlagen enthaltenen Informationen übermittelt werden, werden sie nicht angenommen.
</t>
  </si>
  <si>
    <t>Anschlüsse</t>
  </si>
  <si>
    <t>Konzerngewinn - und Verlustrechnung &amp; Ausgewählte Konzernfinanzkennzahlen</t>
  </si>
  <si>
    <t>Herleitung des Free Cashflows</t>
  </si>
  <si>
    <t>Konsolidierte Nettofinanzschuldenentwicklung</t>
  </si>
  <si>
    <t xml:space="preserve"> (in Tausend) </t>
  </si>
  <si>
    <t>+/- Ein- / Auszahlungen für Beteiligungen an assoziierte Unternehmen</t>
  </si>
  <si>
    <t>Ergebnis aus at-equity bilanzierten Unternehmen</t>
  </si>
  <si>
    <t>+/- Einzahlungen aus dem Verkauf von Unternehmen, Sachanlagen und andere Effekte</t>
  </si>
  <si>
    <t>Free Cashflow nach Leasingzahlungen pro Aktie (in EUR)</t>
  </si>
  <si>
    <t>Durchschnitt Anzahl Aktien (in Millionen)</t>
  </si>
  <si>
    <t>(1) Beinhaltet eine umsatzneutrale technische Bereinigung der Kundenbasis in Q2 2020.</t>
  </si>
  <si>
    <t>&gt;100</t>
  </si>
  <si>
    <t>&gt;(100)</t>
  </si>
  <si>
    <t>Zum 31. Dezember</t>
  </si>
  <si>
    <t>(1) Exklusive der Zugänge aus Unternehmenszusammenschlüssen und aus aktivierten Finanzierungsleasingverhältnissen.</t>
  </si>
  <si>
    <t>Ausgewählte operative Kennzahlen</t>
  </si>
  <si>
    <t>- CapEx(1)</t>
  </si>
  <si>
    <t>(5) Exklusive der Zugänge aus Unternehmenszusammenschlüssen und aus aktivierten Finanzierungsleasingverhältnissen.</t>
  </si>
  <si>
    <t>Umsatzerlöse aus Mobilfunk (1)</t>
  </si>
  <si>
    <t>Umsatzerlöse aus Mobilfunkdienstleistungen (1)</t>
  </si>
  <si>
    <t>Betriebsergebnis vor Abschreibungen (OIBDA) (2)</t>
  </si>
  <si>
    <t>Sondereffekte (3)</t>
  </si>
  <si>
    <t>OIBDA bereinigt um Sondereffekte (2) (3)</t>
  </si>
  <si>
    <t>Unverwässertes Ergebnis je Aktie (in EUR) (4)</t>
  </si>
  <si>
    <t>CapEx (5)</t>
  </si>
  <si>
    <t>(4) Das unverwässerte Ergebnis je Aktie wurde berechnet als Ergebnis nach Steuern dividiert durch die durchschnittliche gewichtete Anzahl der ausgegebenen Stammaktien in Höhe von 2.975 Mio. innerhalb der Berichtsperioden 2021 und 2020.</t>
  </si>
  <si>
    <t>Zum 30. September</t>
  </si>
  <si>
    <t>Jan - September</t>
  </si>
  <si>
    <t>1. Juli  bis 30. September</t>
  </si>
  <si>
    <t>1. Januar  bis 30. September</t>
  </si>
  <si>
    <t>Ergebnis Januar - September 2021</t>
  </si>
  <si>
    <t>+/- Sonstige zahlungswirksame Aufwendungen und Erträge</t>
  </si>
  <si>
    <t xml:space="preserve">A   Liquidität </t>
  </si>
  <si>
    <t>B   Kurzfristige finanzielle Vermögenswerte (1)</t>
  </si>
  <si>
    <t>C    Kurzfristige Finanzschulden (2)</t>
  </si>
  <si>
    <t>E    Langfristige finanzielle Vermögenswerte (1)</t>
  </si>
  <si>
    <t>F    Langfristige Finanzschulden (2)</t>
  </si>
  <si>
    <t>H=D+G    Nettofinanzschulden (2)</t>
  </si>
  <si>
    <t>(1) Kurzfristige und langfristige finanzielle Vermögenswerte beinhalten noch nicht fällige Handset-Forderungen, sonstige verzinsliche Vermögenswerte, Nettoinvestition (gemäß IFRS 16), die positive Wertentwicklung des Fair Value Hedge für festverzinsliche Finanzschulden sowie ausgegebene Darlehen an Dritte.</t>
  </si>
  <si>
    <t>(2) Kurzfristige und langfristige Finanzschulden beinhalten Leasingverbindlichkeiten, ausgegebene Anleihen, Schuldscheindarlehen und Namensschuldverschreibungen sowie sonstige Darlehen. Die Finanzschulden enthalten 124,8 Mio. EUR an Leasingverbindlichkeiten im Zusammenhang stehen mit dem vertraglich vereinbarten Verkauf wesentlicher Teile des Geschäftsbetriebs der Dachstandorte an Telxius Telecom. Die Nettofinanzschulden beinhalten kurz- und langfristige Finanzschulden abzüglich kurz- und langfristiger finanzieller Vermögenswerte.</t>
  </si>
  <si>
    <t>(3) Sondereffekte beinhalten zum 30. September 2021 einen Veräußerungsgewinn im Zusammenhang mit der Ausgliederung und dem Verkauf des Betriebs der letzten Tranche passiver Infrastruktur von ~4 Tsd Mobilfunkstandorten an Telxius in Höhe von 262 Mio. EUR sowie Restrukturierungsaufwendungen und andere Sondereffekte in Höhe von (15) Mio. EUR. Zum 30. September 2020 enthielten die Sondereffekte den Veräußerungsgewinn in Zusammenhang mit der Übertragung der ersten Tranche passiver Infrastruktur von ~6 Tsd. Mobilfunkstandorten an Telxius in Höhe von 401 Mio. EUR und  Restrukturierungsaufwendungen in Höhe von (26) Mio. EUR.</t>
  </si>
  <si>
    <t>(1) Beinhaltet COVID-19 Effekte und einmalige Sondereinflüsse. Einmalige Sondereinflüsse beliefen sich auf 14 Mio. EUR in 9M 2021 und (25) Mio. EUR in 9M 2020.</t>
  </si>
  <si>
    <t>(2) Beinhaltet COVID-19 Effekte und einmalige Sondereinflüsse, sowie erhaltene Sozialversicherungsleistungen. Einmalige Sondereinflüsse beliefen sich auf 12 Mio. EUR in 9M 2021 und (25) Mio. EUR in 9M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</si>
</sst>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0,;\(#,##0,\);\-"/>
    <numFmt numFmtId="172" formatCode="#0;&quot;-&quot;#0;#0;_(@_)"/>
    <numFmt numFmtId="173" formatCode="* #,##0;* \(#,##0\);* &quot;-&quot;;_(@_)"/>
    <numFmt numFmtId="174" formatCode="#0.0%_);\(#0.0%\);&quot;-&quot;\%_);_(@_)"/>
    <numFmt numFmtId="175" formatCode="* #,##0.0;* \(#,##0.0\);* &quot;-&quot;;_(@_)"/>
  </numFmts>
  <fonts count="41" x14ac:knownFonts="1">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0"/>
      <name val="Verdana"/>
      <family val="2"/>
    </font>
    <font>
      <u/>
      <sz val="11"/>
      <color theme="10"/>
      <name val="Calibri"/>
      <family val="2"/>
      <scheme val="minor"/>
    </font>
    <font>
      <sz val="16"/>
      <color rgb="FF00B0F0"/>
      <name val="Arial"/>
      <family val="2"/>
    </font>
    <font>
      <sz val="10"/>
      <color rgb="FF58617A"/>
      <name val="Arial"/>
      <family val="2"/>
    </font>
    <font>
      <sz val="11"/>
      <color theme="1"/>
      <name val="Arial"/>
      <family val="2"/>
    </font>
    <font>
      <u/>
      <sz val="11"/>
      <color theme="10"/>
      <name val="Arial"/>
      <family val="2"/>
    </font>
    <font>
      <sz val="11"/>
      <color rgb="FFFF0000"/>
      <name val="Arial"/>
      <family val="2"/>
    </font>
    <font>
      <b/>
      <sz val="10"/>
      <color rgb="FF58617A"/>
      <name val="Arial"/>
      <family val="2"/>
    </font>
    <font>
      <sz val="8"/>
      <color rgb="FF58617A"/>
      <name val="Arial"/>
      <family val="2"/>
    </font>
    <font>
      <sz val="11"/>
      <name val="Arial"/>
      <family val="2"/>
    </font>
    <font>
      <sz val="10"/>
      <color rgb="FF0066FF"/>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i/>
      <sz val="11"/>
      <color rgb="FF58617A"/>
      <name val="Arial"/>
      <family val="2"/>
    </font>
    <font>
      <b/>
      <sz val="9"/>
      <name val="Arial"/>
      <family val="2"/>
    </font>
    <font>
      <b/>
      <sz val="9"/>
      <color indexed="40"/>
      <name val="Arial"/>
      <family val="2"/>
    </font>
    <font>
      <b/>
      <sz val="10"/>
      <name val="Arial"/>
      <family val="2"/>
    </font>
    <font>
      <b/>
      <sz val="10"/>
      <color rgb="FF0070C0"/>
      <name val="Arial"/>
      <family val="2"/>
    </font>
    <font>
      <sz val="10"/>
      <color indexed="8"/>
      <name val="Arial"/>
      <family val="2"/>
    </font>
    <font>
      <i/>
      <sz val="8"/>
      <color indexed="8"/>
      <name val="Arial"/>
      <family val="2"/>
    </font>
    <font>
      <i/>
      <sz val="10"/>
      <color indexed="8"/>
      <name val="Arial"/>
      <family val="2"/>
    </font>
    <font>
      <b/>
      <sz val="10"/>
      <color indexed="40"/>
      <name val="Arial"/>
      <family val="2"/>
    </font>
    <font>
      <sz val="9"/>
      <name val="Arial"/>
      <family val="2"/>
    </font>
    <font>
      <sz val="10"/>
      <name val="Arial"/>
      <family val="2"/>
    </font>
    <font>
      <i/>
      <sz val="9"/>
      <name val="Arial"/>
      <family val="2"/>
    </font>
    <font>
      <i/>
      <sz val="10"/>
      <color rgb="FF0066FF"/>
      <name val="Arial"/>
      <family val="2"/>
    </font>
    <font>
      <b/>
      <i/>
      <sz val="10"/>
      <color rgb="FF0066FF"/>
      <name val="Arial"/>
      <family val="2"/>
    </font>
    <font>
      <b/>
      <sz val="9"/>
      <color indexed="8"/>
      <name val="Arial"/>
      <family val="2"/>
    </font>
    <font>
      <sz val="11"/>
      <color rgb="FF0066FF"/>
      <name val="Arial"/>
      <family val="2"/>
    </font>
    <font>
      <sz val="9"/>
      <color theme="1"/>
      <name val="Arial"/>
      <family val="2"/>
    </font>
    <font>
      <b/>
      <sz val="9"/>
      <color theme="1"/>
      <name val="Arial"/>
      <family val="2"/>
    </font>
    <font>
      <sz val="8"/>
      <color rgb="FFFF0000"/>
      <name val="Arial"/>
      <family val="2"/>
    </font>
    <font>
      <sz val="11"/>
      <color rgb="FF58617A"/>
      <name val="Arial"/>
      <family val="2"/>
    </font>
    <font>
      <b/>
      <sz val="16"/>
      <color rgb="FF0066FF"/>
      <name val="Arial"/>
      <family val="2"/>
    </font>
    <font>
      <sz val="22"/>
      <color rgb="FF0066FF"/>
      <name val="Arial"/>
      <family val="2"/>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0066FF"/>
        <bgColor indexed="64"/>
      </patternFill>
    </fill>
    <fill>
      <patternFill patternType="solid">
        <fgColor rgb="FFCCE0FF"/>
        <bgColor indexed="64"/>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s>
  <cellStyleXfs count="14">
    <xf numFmtId="0" fontId="0" fillId="0" borderId="0"/>
    <xf numFmtId="164"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4" fontId="3"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4" fillId="0" borderId="0"/>
    <xf numFmtId="0" fontId="5" fillId="0" borderId="0" applyNumberFormat="0" applyFill="0" applyBorder="0" applyAlignment="0" applyProtection="0"/>
  </cellStyleXfs>
  <cellXfs count="164">
    <xf numFmtId="0" fontId="0" fillId="0" borderId="0" xfId="0"/>
    <xf numFmtId="0" fontId="6" fillId="0" borderId="0" xfId="0" applyFont="1"/>
    <xf numFmtId="0" fontId="7" fillId="4" borderId="0" xfId="12" applyFont="1" applyFill="1"/>
    <xf numFmtId="0" fontId="8" fillId="0" borderId="0" xfId="0" applyFont="1"/>
    <xf numFmtId="0" fontId="9" fillId="0" borderId="0" xfId="13" applyFont="1"/>
    <xf numFmtId="0" fontId="10" fillId="4" borderId="0" xfId="5" applyFont="1" applyFill="1"/>
    <xf numFmtId="0" fontId="11" fillId="4" borderId="0" xfId="5" applyFont="1" applyFill="1" applyProtection="1">
      <protection locked="0"/>
    </xf>
    <xf numFmtId="0" fontId="12" fillId="4" borderId="0" xfId="5" applyFont="1" applyFill="1" applyAlignment="1" applyProtection="1">
      <alignment horizontal="left" vertical="top" wrapText="1"/>
      <protection locked="0"/>
    </xf>
    <xf numFmtId="0" fontId="14" fillId="5" borderId="0" xfId="0" applyFont="1" applyFill="1" applyAlignment="1">
      <alignment vertical="center" wrapText="1"/>
    </xf>
    <xf numFmtId="0" fontId="8" fillId="0" borderId="0" xfId="0" applyFont="1" applyFill="1"/>
    <xf numFmtId="0" fontId="15" fillId="4" borderId="0" xfId="5" applyFont="1" applyFill="1" applyAlignment="1">
      <alignment horizontal="left" indent="1"/>
    </xf>
    <xf numFmtId="49" fontId="8" fillId="0" borderId="0" xfId="0" quotePrefix="1" applyNumberFormat="1" applyFont="1"/>
    <xf numFmtId="169" fontId="8" fillId="0" borderId="0" xfId="0" quotePrefix="1" applyNumberFormat="1" applyFont="1" applyFill="1"/>
    <xf numFmtId="0" fontId="8" fillId="0" borderId="0" xfId="5" applyFont="1" applyFill="1"/>
    <xf numFmtId="0" fontId="14" fillId="5" borderId="3" xfId="0" applyFont="1" applyFill="1" applyBorder="1" applyAlignment="1">
      <alignment vertical="center" wrapText="1"/>
    </xf>
    <xf numFmtId="0" fontId="8" fillId="0" borderId="3" xfId="0" applyFont="1" applyBorder="1"/>
    <xf numFmtId="173" fontId="7" fillId="7" borderId="3" xfId="0" quotePrefix="1" applyNumberFormat="1" applyFont="1" applyFill="1" applyBorder="1" applyAlignment="1">
      <alignment horizontal="center" vertical="center" wrapText="1"/>
    </xf>
    <xf numFmtId="0" fontId="8" fillId="0" borderId="3" xfId="5" applyFont="1" applyFill="1" applyBorder="1"/>
    <xf numFmtId="173" fontId="7" fillId="0" borderId="3" xfId="0" quotePrefix="1" applyNumberFormat="1" applyFont="1" applyFill="1" applyBorder="1" applyAlignment="1">
      <alignment horizontal="center" vertical="center" wrapText="1"/>
    </xf>
    <xf numFmtId="49" fontId="8" fillId="0" borderId="0" xfId="0" applyNumberFormat="1" applyFont="1"/>
    <xf numFmtId="171" fontId="17" fillId="7" borderId="0" xfId="5" applyNumberFormat="1" applyFont="1" applyFill="1" applyBorder="1" applyAlignment="1">
      <alignment horizontal="right" vertical="center"/>
    </xf>
    <xf numFmtId="171" fontId="17" fillId="4" borderId="0" xfId="5" applyNumberFormat="1" applyFont="1" applyFill="1" applyBorder="1" applyAlignment="1">
      <alignment horizontal="right" vertical="center"/>
    </xf>
    <xf numFmtId="0" fontId="7" fillId="5" borderId="0" xfId="0" applyFont="1" applyFill="1" applyAlignment="1">
      <alignment horizontal="left" vertical="center" wrapText="1"/>
    </xf>
    <xf numFmtId="171" fontId="7" fillId="7" borderId="0" xfId="5" applyNumberFormat="1" applyFont="1" applyFill="1" applyBorder="1" applyAlignment="1">
      <alignment horizontal="right" vertical="center"/>
    </xf>
    <xf numFmtId="171" fontId="7" fillId="4" borderId="0" xfId="5" applyNumberFormat="1" applyFont="1" applyFill="1" applyBorder="1" applyAlignment="1">
      <alignment horizontal="right" vertical="center"/>
    </xf>
    <xf numFmtId="0" fontId="18" fillId="5" borderId="0" xfId="0" applyFont="1" applyFill="1" applyAlignment="1">
      <alignment horizontal="left" vertical="center" wrapText="1"/>
    </xf>
    <xf numFmtId="174" fontId="18" fillId="7" borderId="0" xfId="0" applyNumberFormat="1" applyFont="1" applyFill="1" applyBorder="1" applyAlignment="1">
      <alignment horizontal="right" vertical="center" wrapText="1"/>
    </xf>
    <xf numFmtId="165" fontId="19" fillId="0" borderId="0" xfId="11" applyNumberFormat="1" applyFont="1" applyFill="1" applyBorder="1" applyAlignment="1">
      <alignment horizontal="right"/>
    </xf>
    <xf numFmtId="174" fontId="18" fillId="0" borderId="0" xfId="0" applyNumberFormat="1" applyFont="1" applyFill="1" applyBorder="1" applyAlignment="1">
      <alignment horizontal="right" vertical="center" wrapText="1"/>
    </xf>
    <xf numFmtId="0" fontId="7" fillId="5" borderId="0" xfId="0" quotePrefix="1" applyFont="1" applyFill="1" applyAlignment="1">
      <alignment horizontal="left" vertical="center" wrapText="1"/>
    </xf>
    <xf numFmtId="0" fontId="20" fillId="4" borderId="0" xfId="5" applyFont="1" applyFill="1"/>
    <xf numFmtId="173" fontId="7" fillId="7" borderId="0" xfId="0" applyNumberFormat="1" applyFont="1" applyFill="1" applyBorder="1" applyAlignment="1">
      <alignment vertical="center" wrapText="1"/>
    </xf>
    <xf numFmtId="171" fontId="3" fillId="0" borderId="0" xfId="5" applyNumberFormat="1" applyFont="1" applyFill="1" applyBorder="1"/>
    <xf numFmtId="171" fontId="3" fillId="7" borderId="0" xfId="5" applyNumberFormat="1" applyFont="1" applyFill="1" applyBorder="1"/>
    <xf numFmtId="0" fontId="15" fillId="5" borderId="0" xfId="5" applyFont="1" applyFill="1" applyAlignment="1">
      <alignment horizontal="left" vertical="center" indent="1"/>
    </xf>
    <xf numFmtId="175" fontId="7" fillId="0" borderId="3" xfId="0" quotePrefix="1" applyNumberFormat="1" applyFont="1" applyBorder="1" applyAlignment="1">
      <alignment horizontal="center" vertical="center" wrapText="1"/>
    </xf>
    <xf numFmtId="0" fontId="14" fillId="5" borderId="0" xfId="0" quotePrefix="1" applyFont="1" applyFill="1" applyAlignment="1">
      <alignment vertical="center" wrapText="1"/>
    </xf>
    <xf numFmtId="170" fontId="17" fillId="7" borderId="0" xfId="5" applyNumberFormat="1" applyFont="1" applyFill="1" applyBorder="1" applyAlignment="1">
      <alignment horizontal="right" vertical="center"/>
    </xf>
    <xf numFmtId="170" fontId="17" fillId="5" borderId="0" xfId="5" applyNumberFormat="1" applyFont="1" applyFill="1" applyBorder="1" applyAlignment="1">
      <alignment horizontal="right" vertical="center"/>
    </xf>
    <xf numFmtId="170" fontId="7" fillId="7" borderId="0" xfId="5" applyNumberFormat="1" applyFont="1" applyFill="1" applyBorder="1" applyAlignment="1">
      <alignment horizontal="right" vertical="center"/>
    </xf>
    <xf numFmtId="170" fontId="7" fillId="5" borderId="0" xfId="5" applyNumberFormat="1" applyFont="1" applyFill="1" applyBorder="1" applyAlignment="1">
      <alignment horizontal="right" vertical="center"/>
    </xf>
    <xf numFmtId="0" fontId="21" fillId="5" borderId="0" xfId="5" applyFont="1" applyFill="1"/>
    <xf numFmtId="170" fontId="22" fillId="7" borderId="0" xfId="5" applyNumberFormat="1" applyFont="1" applyFill="1" applyBorder="1" applyAlignment="1">
      <alignment horizontal="right" vertical="center"/>
    </xf>
    <xf numFmtId="170" fontId="22" fillId="5" borderId="0" xfId="5" applyNumberFormat="1" applyFont="1" applyFill="1" applyBorder="1" applyAlignment="1">
      <alignment horizontal="right" vertical="center"/>
    </xf>
    <xf numFmtId="167" fontId="7" fillId="7" borderId="0" xfId="5" applyNumberFormat="1" applyFont="1" applyFill="1" applyBorder="1" applyAlignment="1">
      <alignment horizontal="right" vertical="center"/>
    </xf>
    <xf numFmtId="167" fontId="7" fillId="0" borderId="0" xfId="5" applyNumberFormat="1" applyFont="1" applyBorder="1" applyAlignment="1">
      <alignment horizontal="right" vertical="center"/>
    </xf>
    <xf numFmtId="170" fontId="23" fillId="7" borderId="0" xfId="5" applyNumberFormat="1" applyFont="1" applyFill="1" applyBorder="1" applyAlignment="1">
      <alignment horizontal="right" vertical="center"/>
    </xf>
    <xf numFmtId="170" fontId="23" fillId="5" borderId="0" xfId="5" applyNumberFormat="1" applyFont="1" applyFill="1" applyBorder="1" applyAlignment="1">
      <alignment horizontal="right" vertical="center"/>
    </xf>
    <xf numFmtId="165" fontId="17" fillId="7" borderId="0" xfId="5" applyNumberFormat="1" applyFont="1" applyFill="1" applyBorder="1" applyAlignment="1">
      <alignment horizontal="right" vertical="center"/>
    </xf>
    <xf numFmtId="165" fontId="17" fillId="0" borderId="0" xfId="5" applyNumberFormat="1" applyFont="1" applyFill="1" applyBorder="1" applyAlignment="1">
      <alignment horizontal="right" vertical="center"/>
    </xf>
    <xf numFmtId="0" fontId="14" fillId="5" borderId="0" xfId="0" applyFont="1" applyFill="1" applyAlignment="1">
      <alignment horizontal="left" vertical="center" wrapText="1"/>
    </xf>
    <xf numFmtId="0" fontId="24" fillId="0" borderId="0" xfId="5" applyFont="1" applyFill="1" applyBorder="1" applyAlignment="1">
      <alignment vertical="center"/>
    </xf>
    <xf numFmtId="0" fontId="24" fillId="5" borderId="0" xfId="5" applyFont="1" applyFill="1" applyAlignment="1">
      <alignment vertical="center"/>
    </xf>
    <xf numFmtId="169" fontId="24" fillId="5" borderId="0" xfId="5" applyNumberFormat="1" applyFont="1" applyFill="1" applyAlignment="1">
      <alignment vertical="center"/>
    </xf>
    <xf numFmtId="0" fontId="24" fillId="0"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69" fontId="3" fillId="4" borderId="0" xfId="5" applyNumberFormat="1" applyFont="1" applyFill="1" applyAlignment="1">
      <alignment vertical="center"/>
    </xf>
    <xf numFmtId="0" fontId="3" fillId="0" borderId="0" xfId="5" applyFont="1" applyFill="1" applyAlignment="1">
      <alignment vertical="center"/>
    </xf>
    <xf numFmtId="0" fontId="25" fillId="0" borderId="0" xfId="5" applyFont="1" applyFill="1" applyBorder="1" applyAlignment="1">
      <alignment horizontal="left" vertical="center" indent="1"/>
    </xf>
    <xf numFmtId="169" fontId="26" fillId="5" borderId="0" xfId="5" applyNumberFormat="1" applyFont="1" applyFill="1" applyAlignment="1">
      <alignment horizontal="left" vertical="center" indent="1"/>
    </xf>
    <xf numFmtId="0" fontId="26" fillId="5" borderId="0" xfId="5" applyFont="1" applyFill="1" applyAlignment="1">
      <alignment horizontal="left" vertical="center" indent="1"/>
    </xf>
    <xf numFmtId="0" fontId="26" fillId="0" borderId="0" xfId="5" applyFont="1" applyFill="1" applyAlignment="1">
      <alignment horizontal="left" vertical="center" indent="1"/>
    </xf>
    <xf numFmtId="0" fontId="20" fillId="0" borderId="0" xfId="5" applyFont="1" applyFill="1" applyBorder="1" applyAlignment="1">
      <alignment horizontal="left" vertical="center" indent="1"/>
    </xf>
    <xf numFmtId="172" fontId="16" fillId="6" borderId="0" xfId="0" applyNumberFormat="1" applyFont="1" applyFill="1" applyAlignment="1">
      <alignment horizontal="center" vertical="center" wrapText="1"/>
    </xf>
    <xf numFmtId="0" fontId="27" fillId="0" borderId="0" xfId="5" quotePrefix="1" applyFont="1" applyFill="1" applyBorder="1" applyAlignment="1">
      <alignment horizontal="right" vertical="center"/>
    </xf>
    <xf numFmtId="0" fontId="28" fillId="0" borderId="3" xfId="5" applyFont="1" applyFill="1" applyBorder="1" applyAlignment="1">
      <alignment horizontal="left" vertical="center" indent="2"/>
    </xf>
    <xf numFmtId="0" fontId="17" fillId="5" borderId="3" xfId="0" applyFont="1" applyFill="1" applyBorder="1" applyAlignment="1">
      <alignment vertical="center" wrapText="1"/>
    </xf>
    <xf numFmtId="0" fontId="17" fillId="0" borderId="3" xfId="5" applyFont="1" applyFill="1" applyBorder="1" applyAlignment="1">
      <alignment vertical="center"/>
    </xf>
    <xf numFmtId="0" fontId="14" fillId="5" borderId="0" xfId="0" quotePrefix="1" applyFont="1" applyFill="1" applyAlignment="1">
      <alignment horizontal="left" vertical="center" wrapText="1"/>
    </xf>
    <xf numFmtId="169" fontId="17" fillId="7" borderId="0" xfId="5" applyNumberFormat="1" applyFont="1" applyFill="1" applyBorder="1" applyAlignment="1">
      <alignment horizontal="right" vertical="center"/>
    </xf>
    <xf numFmtId="169" fontId="17" fillId="0" borderId="0" xfId="5" applyNumberFormat="1" applyFont="1" applyFill="1" applyBorder="1" applyAlignment="1">
      <alignment horizontal="right" vertical="center"/>
    </xf>
    <xf numFmtId="170" fontId="17" fillId="0" borderId="0" xfId="5" applyNumberFormat="1" applyFont="1" applyFill="1" applyBorder="1" applyAlignment="1">
      <alignment horizontal="right" vertical="center"/>
    </xf>
    <xf numFmtId="0" fontId="14" fillId="5" borderId="0" xfId="0" quotePrefix="1" applyFont="1" applyFill="1" applyAlignment="1">
      <alignment horizontal="left" vertical="center" wrapText="1" indent="1"/>
    </xf>
    <xf numFmtId="0" fontId="7" fillId="5" borderId="0" xfId="0" quotePrefix="1" applyFont="1" applyFill="1" applyAlignment="1">
      <alignment horizontal="left" vertical="center" wrapText="1" indent="2"/>
    </xf>
    <xf numFmtId="0" fontId="20" fillId="0" borderId="0" xfId="5" applyFont="1" applyFill="1" applyBorder="1" applyAlignment="1">
      <alignment horizontal="left" vertical="center"/>
    </xf>
    <xf numFmtId="169" fontId="7" fillId="7" borderId="0" xfId="5" applyNumberFormat="1" applyFont="1" applyFill="1" applyBorder="1" applyAlignment="1">
      <alignment horizontal="right" vertical="center"/>
    </xf>
    <xf numFmtId="169" fontId="7" fillId="0" borderId="0" xfId="5" applyNumberFormat="1" applyFont="1" applyFill="1" applyBorder="1" applyAlignment="1">
      <alignment horizontal="right" vertical="center"/>
    </xf>
    <xf numFmtId="170" fontId="14" fillId="0" borderId="0" xfId="5" applyNumberFormat="1" applyFont="1" applyFill="1" applyBorder="1" applyAlignment="1">
      <alignment horizontal="right" vertical="center"/>
    </xf>
    <xf numFmtId="170" fontId="29" fillId="0" borderId="0" xfId="5" applyNumberFormat="1" applyFont="1" applyFill="1" applyBorder="1" applyAlignment="1">
      <alignment horizontal="right" vertical="center"/>
    </xf>
    <xf numFmtId="0" fontId="7" fillId="5" borderId="0" xfId="0" applyFont="1" applyFill="1" applyAlignment="1">
      <alignment horizontal="left" vertical="center" wrapText="1" indent="2"/>
    </xf>
    <xf numFmtId="0" fontId="14" fillId="5" borderId="0" xfId="0" applyFont="1" applyFill="1" applyAlignment="1">
      <alignment horizontal="left" vertical="center" wrapText="1" indent="1"/>
    </xf>
    <xf numFmtId="0" fontId="28" fillId="0" borderId="0" xfId="5" applyFont="1" applyFill="1" applyBorder="1" applyAlignment="1">
      <alignment horizontal="left" vertical="center" indent="2"/>
    </xf>
    <xf numFmtId="0" fontId="28" fillId="0" borderId="0" xfId="5" applyFont="1" applyFill="1" applyBorder="1" applyAlignment="1">
      <alignment horizontal="left" vertical="center" indent="1"/>
    </xf>
    <xf numFmtId="170" fontId="22" fillId="0" borderId="0" xfId="5" applyNumberFormat="1" applyFont="1" applyFill="1" applyBorder="1" applyAlignment="1">
      <alignment horizontal="right" vertical="center"/>
    </xf>
    <xf numFmtId="0" fontId="20" fillId="0" borderId="0" xfId="5" applyFont="1" applyFill="1" applyBorder="1" applyAlignment="1">
      <alignment vertical="center" wrapText="1"/>
    </xf>
    <xf numFmtId="0" fontId="30" fillId="0" borderId="0" xfId="5" applyFont="1" applyFill="1" applyBorder="1" applyAlignment="1">
      <alignment vertical="center"/>
    </xf>
    <xf numFmtId="0" fontId="28" fillId="0" borderId="0" xfId="5" applyFont="1" applyFill="1" applyBorder="1" applyAlignment="1">
      <alignment vertical="center" wrapText="1"/>
    </xf>
    <xf numFmtId="0" fontId="7" fillId="5" borderId="0" xfId="0" applyFont="1" applyFill="1" applyAlignment="1">
      <alignment horizontal="left" vertical="center" wrapText="1" indent="1"/>
    </xf>
    <xf numFmtId="0" fontId="28" fillId="0" borderId="0" xfId="5" applyFont="1" applyFill="1" applyBorder="1" applyAlignment="1">
      <alignment horizontal="left" vertical="center"/>
    </xf>
    <xf numFmtId="165" fontId="7" fillId="7" borderId="0" xfId="5" applyNumberFormat="1" applyFont="1" applyFill="1" applyBorder="1" applyAlignment="1">
      <alignment horizontal="right" vertical="center"/>
    </xf>
    <xf numFmtId="165" fontId="7" fillId="0" borderId="0" xfId="5" applyNumberFormat="1" applyFont="1" applyFill="1" applyBorder="1" applyAlignment="1">
      <alignment horizontal="right" vertical="center"/>
    </xf>
    <xf numFmtId="165" fontId="22" fillId="0" borderId="0" xfId="5" applyNumberFormat="1" applyFont="1" applyFill="1" applyBorder="1" applyAlignment="1">
      <alignment horizontal="right" vertical="center"/>
    </xf>
    <xf numFmtId="0" fontId="7" fillId="5" borderId="0" xfId="0" quotePrefix="1" applyFont="1" applyFill="1" applyAlignment="1">
      <alignment horizontal="left" vertical="center" wrapText="1" indent="1"/>
    </xf>
    <xf numFmtId="0" fontId="31" fillId="5" borderId="0" xfId="0" applyFont="1" applyFill="1" applyAlignment="1">
      <alignment horizontal="left" vertical="center" wrapText="1"/>
    </xf>
    <xf numFmtId="165" fontId="32" fillId="7" borderId="0" xfId="5" applyNumberFormat="1" applyFont="1" applyFill="1" applyBorder="1" applyAlignment="1">
      <alignment horizontal="right" vertical="center"/>
    </xf>
    <xf numFmtId="165" fontId="32" fillId="0" borderId="0" xfId="5" applyNumberFormat="1" applyFont="1" applyFill="1" applyBorder="1" applyAlignment="1">
      <alignment horizontal="right" vertical="center"/>
    </xf>
    <xf numFmtId="169" fontId="32" fillId="0" borderId="0" xfId="5" applyNumberFormat="1" applyFont="1" applyFill="1" applyBorder="1" applyAlignment="1">
      <alignment horizontal="right" vertical="center"/>
    </xf>
    <xf numFmtId="0" fontId="33" fillId="0" borderId="0" xfId="5" applyFont="1" applyFill="1" applyBorder="1" applyAlignment="1">
      <alignment horizontal="left" vertical="center" wrapText="1"/>
    </xf>
    <xf numFmtId="0" fontId="34" fillId="0" borderId="0" xfId="0" applyFont="1"/>
    <xf numFmtId="166" fontId="7" fillId="7" borderId="0" xfId="5" applyNumberFormat="1" applyFont="1" applyFill="1" applyBorder="1" applyAlignment="1">
      <alignment horizontal="right" vertical="center"/>
    </xf>
    <xf numFmtId="166" fontId="7" fillId="0" borderId="0" xfId="5" applyNumberFormat="1" applyFont="1" applyFill="1" applyBorder="1" applyAlignment="1">
      <alignment horizontal="right" vertical="center"/>
    </xf>
    <xf numFmtId="0" fontId="35" fillId="0" borderId="0" xfId="5" applyFont="1" applyFill="1" applyBorder="1" applyAlignment="1">
      <alignment horizontal="left" vertical="center" wrapText="1"/>
    </xf>
    <xf numFmtId="168" fontId="7" fillId="7" borderId="0" xfId="5" applyNumberFormat="1" applyFont="1" applyFill="1" applyBorder="1" applyAlignment="1">
      <alignment horizontal="right" vertical="center"/>
    </xf>
    <xf numFmtId="168" fontId="7" fillId="0" borderId="0" xfId="5" applyNumberFormat="1" applyFont="1" applyFill="1" applyBorder="1" applyAlignment="1">
      <alignment horizontal="right" vertical="center"/>
    </xf>
    <xf numFmtId="0" fontId="36" fillId="0" borderId="0" xfId="5" applyFont="1" applyFill="1" applyBorder="1" applyAlignment="1">
      <alignment horizontal="left" vertical="center" wrapText="1"/>
    </xf>
    <xf numFmtId="0" fontId="8" fillId="0" borderId="0" xfId="0" applyFont="1" applyFill="1" applyBorder="1"/>
    <xf numFmtId="169" fontId="8" fillId="0" borderId="0" xfId="0" applyNumberFormat="1" applyFont="1"/>
    <xf numFmtId="0" fontId="38" fillId="0" borderId="0" xfId="0" applyFont="1"/>
    <xf numFmtId="0" fontId="15" fillId="5" borderId="0" xfId="5" applyFont="1" applyFill="1" applyAlignment="1">
      <alignment horizontal="left" indent="1"/>
    </xf>
    <xf numFmtId="0" fontId="25" fillId="5" borderId="0" xfId="5" applyFont="1" applyFill="1" applyAlignment="1">
      <alignment horizontal="left" indent="1"/>
    </xf>
    <xf numFmtId="166" fontId="27" fillId="0" borderId="0" xfId="5" applyNumberFormat="1" applyFont="1" applyFill="1" applyBorder="1" applyAlignment="1">
      <alignment horizontal="center" vertical="center"/>
    </xf>
    <xf numFmtId="0" fontId="17" fillId="0" borderId="3" xfId="5" applyFont="1" applyFill="1" applyBorder="1" applyAlignment="1">
      <alignment horizontal="center" vertical="center"/>
    </xf>
    <xf numFmtId="0" fontId="14" fillId="0" borderId="3" xfId="5" applyFont="1" applyFill="1" applyBorder="1"/>
    <xf numFmtId="169" fontId="17" fillId="7" borderId="0" xfId="5" applyNumberFormat="1" applyFont="1" applyFill="1" applyBorder="1" applyAlignment="1">
      <alignment vertical="center"/>
    </xf>
    <xf numFmtId="169" fontId="17" fillId="0" borderId="0" xfId="5" applyNumberFormat="1" applyFont="1" applyFill="1" applyBorder="1" applyAlignment="1">
      <alignment vertical="center"/>
    </xf>
    <xf numFmtId="169" fontId="7" fillId="7" borderId="0" xfId="5" applyNumberFormat="1" applyFont="1" applyFill="1" applyBorder="1" applyAlignment="1">
      <alignment vertical="center"/>
    </xf>
    <xf numFmtId="169" fontId="7" fillId="0" borderId="0" xfId="5" applyNumberFormat="1" applyFont="1" applyFill="1" applyBorder="1" applyAlignment="1">
      <alignment vertical="center"/>
    </xf>
    <xf numFmtId="169" fontId="7" fillId="7" borderId="0" xfId="9" applyNumberFormat="1" applyFont="1" applyFill="1" applyBorder="1" applyAlignment="1">
      <alignment vertical="center"/>
    </xf>
    <xf numFmtId="169" fontId="11" fillId="0" borderId="0" xfId="9" applyNumberFormat="1" applyFont="1" applyFill="1" applyBorder="1" applyAlignment="1">
      <alignment vertical="center"/>
    </xf>
    <xf numFmtId="169" fontId="7" fillId="0" borderId="0" xfId="9" applyNumberFormat="1" applyFont="1" applyFill="1" applyBorder="1" applyAlignment="1">
      <alignment vertical="center"/>
    </xf>
    <xf numFmtId="169" fontId="17" fillId="7" borderId="0" xfId="9" applyNumberFormat="1" applyFont="1" applyFill="1" applyBorder="1" applyAlignment="1">
      <alignment vertical="center"/>
    </xf>
    <xf numFmtId="169" fontId="17" fillId="0" borderId="0" xfId="9" applyNumberFormat="1" applyFont="1" applyFill="1" applyBorder="1" applyAlignment="1">
      <alignment vertical="center"/>
    </xf>
    <xf numFmtId="168" fontId="7" fillId="7" borderId="0" xfId="5" applyNumberFormat="1" applyFont="1" applyFill="1" applyBorder="1" applyAlignment="1">
      <alignment vertical="center"/>
    </xf>
    <xf numFmtId="168" fontId="7" fillId="0" borderId="0" xfId="5" applyNumberFormat="1" applyFont="1" applyFill="1" applyBorder="1" applyAlignment="1">
      <alignment vertical="center"/>
    </xf>
    <xf numFmtId="0" fontId="24" fillId="5" borderId="0" xfId="9" applyFont="1" applyFill="1"/>
    <xf numFmtId="0" fontId="15" fillId="5" borderId="0" xfId="9" applyFont="1" applyFill="1" applyAlignment="1">
      <alignment horizontal="left" indent="1"/>
    </xf>
    <xf numFmtId="0" fontId="25" fillId="5" borderId="0" xfId="9" applyFont="1" applyFill="1" applyAlignment="1">
      <alignment horizontal="left" indent="1"/>
    </xf>
    <xf numFmtId="0" fontId="14" fillId="5" borderId="0" xfId="0" applyFont="1" applyFill="1" applyBorder="1" applyAlignment="1">
      <alignment vertical="center" wrapText="1"/>
    </xf>
    <xf numFmtId="0" fontId="21" fillId="0" borderId="0" xfId="9" applyFont="1" applyFill="1" applyBorder="1"/>
    <xf numFmtId="0" fontId="21" fillId="0" borderId="3" xfId="9" applyFont="1" applyFill="1" applyBorder="1"/>
    <xf numFmtId="0" fontId="17" fillId="0" borderId="3" xfId="5" quotePrefix="1" applyFont="1" applyFill="1" applyBorder="1" applyAlignment="1">
      <alignment horizontal="center" vertical="center"/>
    </xf>
    <xf numFmtId="0" fontId="20" fillId="0" borderId="0" xfId="9" applyFont="1" applyFill="1" applyBorder="1" applyAlignment="1">
      <alignment horizontal="left" vertical="center"/>
    </xf>
    <xf numFmtId="170" fontId="17" fillId="0" borderId="0" xfId="9" applyNumberFormat="1" applyFont="1" applyFill="1" applyBorder="1" applyAlignment="1">
      <alignment horizontal="right" vertical="center"/>
    </xf>
    <xf numFmtId="0" fontId="20" fillId="0" borderId="0" xfId="9" applyFont="1" applyFill="1" applyBorder="1" applyAlignment="1">
      <alignment vertical="center"/>
    </xf>
    <xf numFmtId="0" fontId="40" fillId="4" borderId="0" xfId="12" applyFont="1" applyFill="1"/>
    <xf numFmtId="172" fontId="16" fillId="6" borderId="0" xfId="0" applyNumberFormat="1" applyFont="1" applyFill="1" applyAlignment="1">
      <alignment horizontal="center" vertical="center" wrapText="1"/>
    </xf>
    <xf numFmtId="172" fontId="16" fillId="6" borderId="0" xfId="0" applyNumberFormat="1" applyFont="1" applyFill="1" applyAlignment="1">
      <alignment horizontal="center" vertical="center" wrapText="1"/>
    </xf>
    <xf numFmtId="0" fontId="8" fillId="0" borderId="0" xfId="0" applyFont="1" applyBorder="1"/>
    <xf numFmtId="172" fontId="16" fillId="0" borderId="0" xfId="0" applyNumberFormat="1" applyFont="1" applyFill="1" applyAlignment="1">
      <alignment horizontal="center" vertical="center" wrapText="1"/>
    </xf>
    <xf numFmtId="0" fontId="17" fillId="0" borderId="0" xfId="0" quotePrefix="1" applyFont="1" applyFill="1" applyBorder="1" applyAlignment="1">
      <alignment horizontal="center" vertical="center" wrapText="1"/>
    </xf>
    <xf numFmtId="169" fontId="11" fillId="0" borderId="0" xfId="5" applyNumberFormat="1" applyFont="1" applyFill="1" applyBorder="1" applyAlignment="1">
      <alignment horizontal="right" vertical="center"/>
    </xf>
    <xf numFmtId="165" fontId="11" fillId="0" borderId="0" xfId="5" applyNumberFormat="1" applyFont="1" applyFill="1" applyBorder="1" applyAlignment="1">
      <alignment horizontal="right" vertical="center"/>
    </xf>
    <xf numFmtId="165" fontId="31" fillId="0" borderId="0" xfId="5" applyNumberFormat="1" applyFont="1" applyFill="1" applyBorder="1" applyAlignment="1">
      <alignment horizontal="right" vertical="center"/>
    </xf>
    <xf numFmtId="166" fontId="11" fillId="0" borderId="0" xfId="5" applyNumberFormat="1" applyFont="1" applyFill="1" applyBorder="1" applyAlignment="1">
      <alignment horizontal="right" vertical="center"/>
    </xf>
    <xf numFmtId="168" fontId="11" fillId="0" borderId="0" xfId="5" applyNumberFormat="1" applyFont="1" applyFill="1" applyBorder="1" applyAlignment="1">
      <alignment horizontal="right" vertical="center"/>
    </xf>
    <xf numFmtId="2" fontId="39" fillId="4" borderId="0" xfId="12" applyNumberFormat="1" applyFont="1" applyFill="1" applyAlignment="1">
      <alignment horizontal="left"/>
    </xf>
    <xf numFmtId="2" fontId="39" fillId="4" borderId="4" xfId="12" applyNumberFormat="1" applyFont="1" applyFill="1" applyBorder="1" applyAlignment="1">
      <alignment horizontal="left"/>
    </xf>
    <xf numFmtId="0" fontId="13" fillId="4" borderId="0" xfId="5" applyFont="1" applyFill="1" applyAlignment="1">
      <alignment horizontal="left" vertical="center" wrapText="1"/>
    </xf>
    <xf numFmtId="0" fontId="12" fillId="4" borderId="0" xfId="5" quotePrefix="1" applyFont="1" applyFill="1" applyAlignment="1">
      <alignment horizontal="left" wrapText="1"/>
    </xf>
    <xf numFmtId="0" fontId="12" fillId="4" borderId="0" xfId="5" applyFont="1" applyFill="1" applyAlignment="1">
      <alignment horizontal="left" wrapText="1"/>
    </xf>
    <xf numFmtId="172" fontId="16" fillId="6" borderId="0" xfId="0" applyNumberFormat="1" applyFont="1" applyFill="1" applyAlignment="1">
      <alignment horizontal="center" vertical="center" wrapText="1"/>
    </xf>
    <xf numFmtId="0" fontId="12" fillId="5" borderId="0" xfId="5" quotePrefix="1" applyFont="1" applyFill="1" applyAlignment="1">
      <alignment horizontal="left" wrapText="1"/>
    </xf>
    <xf numFmtId="0" fontId="12" fillId="5" borderId="0" xfId="5" applyFont="1" applyFill="1" applyAlignment="1">
      <alignment horizontal="left" wrapText="1"/>
    </xf>
    <xf numFmtId="0" fontId="12" fillId="0" borderId="0" xfId="5" quotePrefix="1" applyFont="1" applyAlignment="1">
      <alignment horizontal="left" wrapText="1"/>
    </xf>
    <xf numFmtId="0" fontId="12" fillId="0" borderId="0" xfId="5" applyFont="1" applyAlignment="1">
      <alignment horizontal="left" wrapText="1"/>
    </xf>
    <xf numFmtId="0" fontId="12" fillId="4" borderId="0" xfId="5" quotePrefix="1" applyFont="1" applyFill="1" applyAlignment="1">
      <alignment horizontal="left" vertical="center" wrapText="1"/>
    </xf>
    <xf numFmtId="0" fontId="12" fillId="4" borderId="0" xfId="5" applyFont="1" applyFill="1" applyAlignment="1">
      <alignment horizontal="left" vertical="center" wrapText="1"/>
    </xf>
    <xf numFmtId="0" fontId="17" fillId="5" borderId="3" xfId="0" quotePrefix="1" applyFont="1" applyFill="1" applyBorder="1" applyAlignment="1">
      <alignment horizontal="center" vertical="center" wrapText="1"/>
    </xf>
    <xf numFmtId="0" fontId="37" fillId="4" borderId="0" xfId="5" quotePrefix="1" applyFont="1" applyFill="1" applyAlignment="1">
      <alignment horizontal="left" vertical="center" wrapText="1"/>
    </xf>
    <xf numFmtId="0" fontId="37" fillId="4" borderId="0" xfId="5" applyFont="1" applyFill="1" applyAlignment="1">
      <alignment horizontal="left" vertical="center" wrapText="1"/>
    </xf>
    <xf numFmtId="0" fontId="12" fillId="4" borderId="0" xfId="9" quotePrefix="1" applyFont="1" applyFill="1" applyAlignment="1">
      <alignment horizontal="left" vertical="top" wrapText="1"/>
    </xf>
    <xf numFmtId="0" fontId="12" fillId="4" borderId="0" xfId="9" applyFont="1" applyFill="1" applyAlignment="1">
      <alignment horizontal="left" vertical="top" wrapText="1"/>
    </xf>
    <xf numFmtId="0" fontId="12" fillId="0" borderId="0" xfId="10" quotePrefix="1" applyFont="1" applyAlignment="1">
      <alignment horizontal="left" vertical="top" wrapText="1"/>
    </xf>
  </cellXfs>
  <cellStyles count="14">
    <cellStyle name="%" xfId="12" xr:uid="{00000000-0005-0000-0000-000000000000}"/>
    <cellStyle name="Hyperlink" xfId="13" builtinId="8"/>
    <cellStyle name="Normal" xfId="0" builtinId="0"/>
    <cellStyle name="Normal 2 4" xfId="10" xr:uid="{00000000-0005-0000-0000-000002000000}"/>
    <cellStyle name="Prozent 2" xfId="11" xr:uid="{00000000-0005-0000-0000-000003000000}"/>
    <cellStyle name="Prozent 4 2" xfId="6" xr:uid="{00000000-0005-0000-0000-000004000000}"/>
    <cellStyle name="SAPHierarchyCell3" xfId="3" xr:uid="{00000000-0005-0000-0000-000005000000}"/>
    <cellStyle name="SAPHierarchyCell4" xfId="2" xr:uid="{00000000-0005-0000-0000-000006000000}"/>
    <cellStyle name="Standard 10" xfId="9" xr:uid="{00000000-0005-0000-0000-000008000000}"/>
    <cellStyle name="Standard 10 4 2" xfId="7" xr:uid="{00000000-0005-0000-0000-000009000000}"/>
    <cellStyle name="Standard 10 4 7" xfId="8" xr:uid="{00000000-0005-0000-0000-00000A000000}"/>
    <cellStyle name="Standard 2" xfId="1" xr:uid="{00000000-0005-0000-0000-00000B000000}"/>
    <cellStyle name="Standard 3" xfId="4" xr:uid="{00000000-0005-0000-0000-00000C000000}"/>
    <cellStyle name="Standard 4" xfId="5" xr:uid="{00000000-0005-0000-0000-00000D000000}"/>
  </cellStyles>
  <dxfs count="0"/>
  <tableStyles count="0" defaultTableStyle="TableStyleMedium2" defaultPivotStyle="PivotStyleLight16"/>
  <colors>
    <mruColors>
      <color rgb="FF58617A"/>
      <color rgb="FF0066FF"/>
      <color rgb="FFCC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2</xdr:row>
      <xdr:rowOff>152400</xdr:rowOff>
    </xdr:from>
    <xdr:to>
      <xdr:col>1</xdr:col>
      <xdr:colOff>3543300</xdr:colOff>
      <xdr:row>5</xdr:row>
      <xdr:rowOff>88900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50" y="52070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2.bin"/><Relationship Id="rId3" Type="http://schemas.openxmlformats.org/officeDocument/2006/relationships/customProperty" Target="../customProperty7.bin"/><Relationship Id="rId7" Type="http://schemas.openxmlformats.org/officeDocument/2006/relationships/customProperty" Target="../customProperty11.bin"/><Relationship Id="rId12" Type="http://schemas.openxmlformats.org/officeDocument/2006/relationships/customProperty" Target="../customProperty16.bin"/><Relationship Id="rId2" Type="http://schemas.openxmlformats.org/officeDocument/2006/relationships/customProperty" Target="../customProperty6.bin"/><Relationship Id="rId1" Type="http://schemas.openxmlformats.org/officeDocument/2006/relationships/customProperty" Target="../customProperty5.bin"/><Relationship Id="rId6" Type="http://schemas.openxmlformats.org/officeDocument/2006/relationships/customProperty" Target="../customProperty10.bin"/><Relationship Id="rId11" Type="http://schemas.openxmlformats.org/officeDocument/2006/relationships/customProperty" Target="../customProperty15.bin"/><Relationship Id="rId5" Type="http://schemas.openxmlformats.org/officeDocument/2006/relationships/customProperty" Target="../customProperty9.bin"/><Relationship Id="rId10" Type="http://schemas.openxmlformats.org/officeDocument/2006/relationships/customProperty" Target="../customProperty14.bin"/><Relationship Id="rId4" Type="http://schemas.openxmlformats.org/officeDocument/2006/relationships/customProperty" Target="../customProperty8.bin"/><Relationship Id="rId9" Type="http://schemas.openxmlformats.org/officeDocument/2006/relationships/customProperty" Target="../customProperty13.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4.bin"/><Relationship Id="rId3" Type="http://schemas.openxmlformats.org/officeDocument/2006/relationships/customProperty" Target="../customProperty19.bin"/><Relationship Id="rId7" Type="http://schemas.openxmlformats.org/officeDocument/2006/relationships/customProperty" Target="../customProperty23.bin"/><Relationship Id="rId12" Type="http://schemas.openxmlformats.org/officeDocument/2006/relationships/customProperty" Target="../customProperty28.bin"/><Relationship Id="rId2" Type="http://schemas.openxmlformats.org/officeDocument/2006/relationships/customProperty" Target="../customProperty18.bin"/><Relationship Id="rId1" Type="http://schemas.openxmlformats.org/officeDocument/2006/relationships/customProperty" Target="../customProperty17.bin"/><Relationship Id="rId6" Type="http://schemas.openxmlformats.org/officeDocument/2006/relationships/customProperty" Target="../customProperty22.bin"/><Relationship Id="rId11" Type="http://schemas.openxmlformats.org/officeDocument/2006/relationships/customProperty" Target="../customProperty27.bin"/><Relationship Id="rId5" Type="http://schemas.openxmlformats.org/officeDocument/2006/relationships/customProperty" Target="../customProperty21.bin"/><Relationship Id="rId10" Type="http://schemas.openxmlformats.org/officeDocument/2006/relationships/customProperty" Target="../customProperty26.bin"/><Relationship Id="rId4" Type="http://schemas.openxmlformats.org/officeDocument/2006/relationships/customProperty" Target="../customProperty20.bin"/><Relationship Id="rId9" Type="http://schemas.openxmlformats.org/officeDocument/2006/relationships/customProperty" Target="../customProperty25.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5.bin"/><Relationship Id="rId13" Type="http://schemas.openxmlformats.org/officeDocument/2006/relationships/customProperty" Target="../customProperty40.bin"/><Relationship Id="rId3" Type="http://schemas.openxmlformats.org/officeDocument/2006/relationships/customProperty" Target="../customProperty30.bin"/><Relationship Id="rId7" Type="http://schemas.openxmlformats.org/officeDocument/2006/relationships/customProperty" Target="../customProperty34.bin"/><Relationship Id="rId12" Type="http://schemas.openxmlformats.org/officeDocument/2006/relationships/customProperty" Target="../customProperty39.bin"/><Relationship Id="rId2" Type="http://schemas.openxmlformats.org/officeDocument/2006/relationships/customProperty" Target="../customProperty29.bin"/><Relationship Id="rId1" Type="http://schemas.openxmlformats.org/officeDocument/2006/relationships/printerSettings" Target="../printerSettings/printerSettings2.bin"/><Relationship Id="rId6" Type="http://schemas.openxmlformats.org/officeDocument/2006/relationships/customProperty" Target="../customProperty33.bin"/><Relationship Id="rId11" Type="http://schemas.openxmlformats.org/officeDocument/2006/relationships/customProperty" Target="../customProperty38.bin"/><Relationship Id="rId5" Type="http://schemas.openxmlformats.org/officeDocument/2006/relationships/customProperty" Target="../customProperty32.bin"/><Relationship Id="rId10" Type="http://schemas.openxmlformats.org/officeDocument/2006/relationships/customProperty" Target="../customProperty37.bin"/><Relationship Id="rId4" Type="http://schemas.openxmlformats.org/officeDocument/2006/relationships/customProperty" Target="../customProperty31.bin"/><Relationship Id="rId9" Type="http://schemas.openxmlformats.org/officeDocument/2006/relationships/customProperty" Target="../customProperty36.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7.bin"/><Relationship Id="rId13" Type="http://schemas.openxmlformats.org/officeDocument/2006/relationships/customProperty" Target="../customProperty52.bin"/><Relationship Id="rId3" Type="http://schemas.openxmlformats.org/officeDocument/2006/relationships/customProperty" Target="../customProperty42.bin"/><Relationship Id="rId7" Type="http://schemas.openxmlformats.org/officeDocument/2006/relationships/customProperty" Target="../customProperty46.bin"/><Relationship Id="rId12" Type="http://schemas.openxmlformats.org/officeDocument/2006/relationships/customProperty" Target="../customProperty51.bin"/><Relationship Id="rId2" Type="http://schemas.openxmlformats.org/officeDocument/2006/relationships/customProperty" Target="../customProperty41.bin"/><Relationship Id="rId1" Type="http://schemas.openxmlformats.org/officeDocument/2006/relationships/printerSettings" Target="../printerSettings/printerSettings3.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9.bin"/><Relationship Id="rId13" Type="http://schemas.openxmlformats.org/officeDocument/2006/relationships/customProperty" Target="../customProperty64.bin"/><Relationship Id="rId3" Type="http://schemas.openxmlformats.org/officeDocument/2006/relationships/customProperty" Target="../customProperty54.bin"/><Relationship Id="rId7" Type="http://schemas.openxmlformats.org/officeDocument/2006/relationships/customProperty" Target="../customProperty58.bin"/><Relationship Id="rId12" Type="http://schemas.openxmlformats.org/officeDocument/2006/relationships/customProperty" Target="../customProperty63.bin"/><Relationship Id="rId2" Type="http://schemas.openxmlformats.org/officeDocument/2006/relationships/customProperty" Target="../customProperty53.bin"/><Relationship Id="rId1" Type="http://schemas.openxmlformats.org/officeDocument/2006/relationships/printerSettings" Target="../printerSettings/printerSettings4.bin"/><Relationship Id="rId6" Type="http://schemas.openxmlformats.org/officeDocument/2006/relationships/customProperty" Target="../customProperty57.bin"/><Relationship Id="rId11" Type="http://schemas.openxmlformats.org/officeDocument/2006/relationships/customProperty" Target="../customProperty62.bin"/><Relationship Id="rId5" Type="http://schemas.openxmlformats.org/officeDocument/2006/relationships/customProperty" Target="../customProperty56.bin"/><Relationship Id="rId10" Type="http://schemas.openxmlformats.org/officeDocument/2006/relationships/customProperty" Target="../customProperty61.bin"/><Relationship Id="rId4" Type="http://schemas.openxmlformats.org/officeDocument/2006/relationships/customProperty" Target="../customProperty55.bin"/><Relationship Id="rId9" Type="http://schemas.openxmlformats.org/officeDocument/2006/relationships/customProperty" Target="../customProperty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D25"/>
  <sheetViews>
    <sheetView showGridLines="0" tabSelected="1" workbookViewId="0">
      <selection activeCell="B2" sqref="B2"/>
    </sheetView>
  </sheetViews>
  <sheetFormatPr defaultColWidth="11.5546875" defaultRowHeight="14.4" x14ac:dyDescent="0.3"/>
  <cols>
    <col min="1" max="1" width="3.44140625" customWidth="1"/>
    <col min="2" max="2" width="52.44140625" bestFit="1" customWidth="1"/>
  </cols>
  <sheetData>
    <row r="10" spans="2:4" ht="29.1" customHeight="1" x14ac:dyDescent="0.45">
      <c r="B10" s="135" t="s">
        <v>105</v>
      </c>
      <c r="C10" s="3"/>
      <c r="D10" s="3"/>
    </row>
    <row r="11" spans="2:4" ht="14.55" customHeight="1" x14ac:dyDescent="0.3">
      <c r="B11" s="3"/>
      <c r="C11" s="3"/>
      <c r="D11" s="3"/>
    </row>
    <row r="12" spans="2:4" ht="14.55" customHeight="1" x14ac:dyDescent="0.3">
      <c r="B12" s="146" t="s">
        <v>73</v>
      </c>
      <c r="C12" s="3"/>
      <c r="D12" s="3"/>
    </row>
    <row r="13" spans="2:4" ht="14.55" customHeight="1" x14ac:dyDescent="0.3">
      <c r="B13" s="147" t="s">
        <v>1</v>
      </c>
      <c r="C13" s="4"/>
      <c r="D13" s="3"/>
    </row>
    <row r="14" spans="2:4" ht="20.399999999999999" x14ac:dyDescent="0.35">
      <c r="B14" s="1"/>
      <c r="C14" s="3"/>
      <c r="D14" s="3"/>
    </row>
    <row r="15" spans="2:4" ht="20.399999999999999" x14ac:dyDescent="0.35">
      <c r="B15" s="1"/>
      <c r="C15" s="3"/>
      <c r="D15" s="3"/>
    </row>
    <row r="16" spans="2:4" ht="14.55" customHeight="1" x14ac:dyDescent="0.3">
      <c r="B16" s="146" t="s">
        <v>14</v>
      </c>
      <c r="C16" s="3"/>
      <c r="D16" s="3"/>
    </row>
    <row r="17" spans="2:4" ht="14.55" customHeight="1" x14ac:dyDescent="0.3">
      <c r="B17" s="147"/>
      <c r="C17" s="3"/>
      <c r="D17" s="3"/>
    </row>
    <row r="18" spans="2:4" ht="14.55" customHeight="1" x14ac:dyDescent="0.3">
      <c r="B18" s="2" t="s">
        <v>75</v>
      </c>
      <c r="C18" s="4"/>
      <c r="D18" s="3"/>
    </row>
    <row r="19" spans="2:4" ht="14.55" customHeight="1" x14ac:dyDescent="0.3">
      <c r="B19" s="2" t="s">
        <v>90</v>
      </c>
      <c r="C19" s="4"/>
      <c r="D19" s="3"/>
    </row>
    <row r="20" spans="2:4" ht="14.55" customHeight="1" x14ac:dyDescent="0.3">
      <c r="B20" s="2" t="s">
        <v>76</v>
      </c>
      <c r="C20" s="4"/>
      <c r="D20" s="3"/>
    </row>
    <row r="21" spans="2:4" ht="14.55" customHeight="1" x14ac:dyDescent="0.3">
      <c r="B21" s="2" t="s">
        <v>77</v>
      </c>
      <c r="C21" s="4"/>
      <c r="D21" s="3"/>
    </row>
    <row r="22" spans="2:4" x14ac:dyDescent="0.3">
      <c r="B22" s="2" t="s">
        <v>78</v>
      </c>
      <c r="C22" s="4"/>
      <c r="D22" s="2"/>
    </row>
    <row r="23" spans="2:4" x14ac:dyDescent="0.3">
      <c r="B23" s="3"/>
      <c r="C23" s="3"/>
      <c r="D23" s="3"/>
    </row>
    <row r="24" spans="2:4" x14ac:dyDescent="0.3">
      <c r="B24" s="3"/>
      <c r="C24" s="3"/>
      <c r="D24" s="3"/>
    </row>
    <row r="25" spans="2:4" x14ac:dyDescent="0.3">
      <c r="B25" s="3"/>
      <c r="C25" s="3"/>
      <c r="D25" s="3"/>
    </row>
  </sheetData>
  <sheetProtection algorithmName="SHA-512" hashValue="BXqLVdr3kv0ksCA24HOxU0axK7DDliqQM5U8ziX6KTzgwlU/oiBMlg7SL92EilGpjNrvjQnd9z06xfN8v/HiRA==" saltValue="LploLindwutOfXuF0Y1o0A==" spinCount="100000" sheet="1" objects="1" scenarios="1"/>
  <mergeCells count="2">
    <mergeCell ref="B12:B13"/>
    <mergeCell ref="B16:B17"/>
  </mergeCells>
  <hyperlinks>
    <hyperlink ref="B18" location="Anschlüsse!A1" display="Anschlüsse" xr:uid="{00000000-0004-0000-0000-000000000000}"/>
    <hyperlink ref="B19" location="'Ausgewählte operativ...'!A1" display="Ausgewählte operative Kennzahlen" xr:uid="{00000000-0004-0000-0000-000001000000}"/>
    <hyperlink ref="B20" location="GuV!A1" display="Konzerngewinn - und Verlustrechnung &amp; Ausgewählte Konzernfinanzkennzahlen" xr:uid="{00000000-0004-0000-0000-000002000000}"/>
    <hyperlink ref="B21" location="FCF!A1" display="Herleitung des Free Cashflows" xr:uid="{00000000-0004-0000-0000-000003000000}"/>
    <hyperlink ref="B22" location="'Konsolidierte Netto...'!A1" display="Konsolidierte Nettofinanzschuldenentwicklung" xr:uid="{00000000-0004-0000-0000-000004000000}"/>
  </hyperlinks>
  <pageMargins left="0.7" right="0.7" top="0.78740157499999996" bottom="0.78740157499999996" header="0.3" footer="0.3"/>
  <pageSetup paperSize="9" orientation="portrait"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77734375" defaultRowHeight="13.8" x14ac:dyDescent="0.25"/>
  <cols>
    <col min="1" max="1" width="3.44140625" style="3" customWidth="1"/>
    <col min="2" max="2" width="152.21875" style="5" customWidth="1"/>
    <col min="3" max="3" width="4.21875" style="5" bestFit="1" customWidth="1"/>
    <col min="4" max="6" width="10.77734375" style="5" customWidth="1"/>
    <col min="7" max="16384" width="10.77734375" style="5"/>
  </cols>
  <sheetData>
    <row r="1" spans="2:6" ht="15" customHeight="1" x14ac:dyDescent="0.25"/>
    <row r="2" spans="2:6" ht="15" customHeight="1" x14ac:dyDescent="0.25">
      <c r="B2" s="6" t="s">
        <v>73</v>
      </c>
    </row>
    <row r="3" spans="2:6" ht="15" customHeight="1" x14ac:dyDescent="0.25">
      <c r="B3" s="6"/>
    </row>
    <row r="4" spans="2:6" ht="305.25" customHeight="1" x14ac:dyDescent="0.25">
      <c r="B4" s="7" t="s">
        <v>74</v>
      </c>
    </row>
    <row r="5" spans="2:6" ht="39.75" customHeight="1" x14ac:dyDescent="0.25">
      <c r="B5" s="148"/>
      <c r="C5" s="148"/>
      <c r="D5" s="148"/>
      <c r="E5" s="148"/>
      <c r="F5" s="148"/>
    </row>
  </sheetData>
  <sheetProtection algorithmName="SHA-512" hashValue="NXlRbGMiAt81dhuNiZW2CMLlw3DnJai/oGCjg+5wSFz5J6EG6+tUSo2dg3xzp8fln1M329WI+uRrXSovSJ+ptw==" saltValue="eRj4Z/aVVu1egA6cZHrU9Q=="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customProperties>
    <customPr name="_pios_id" r:id="rId1"/>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19"/>
  <sheetViews>
    <sheetView showGridLines="0" zoomScaleNormal="100" workbookViewId="0">
      <selection activeCell="B2" sqref="B2"/>
    </sheetView>
  </sheetViews>
  <sheetFormatPr defaultColWidth="10.77734375" defaultRowHeight="13.8" x14ac:dyDescent="0.25"/>
  <cols>
    <col min="1" max="1" width="3.44140625" style="3" customWidth="1"/>
    <col min="2" max="2" width="34.77734375" style="3" customWidth="1"/>
    <col min="3" max="3" width="3.77734375" style="3" customWidth="1"/>
    <col min="4" max="6" width="19.21875" style="9" bestFit="1" customWidth="1"/>
    <col min="7" max="7" width="3.77734375" style="3" customWidth="1"/>
    <col min="8" max="11" width="19.21875" style="3" bestFit="1" customWidth="1"/>
    <col min="12" max="16384" width="10.77734375" style="3"/>
  </cols>
  <sheetData>
    <row r="2" spans="2:11" x14ac:dyDescent="0.25">
      <c r="B2" s="8" t="s">
        <v>0</v>
      </c>
    </row>
    <row r="3" spans="2:11" x14ac:dyDescent="0.25">
      <c r="B3" s="8" t="s">
        <v>68</v>
      </c>
    </row>
    <row r="4" spans="2:11" x14ac:dyDescent="0.25">
      <c r="B4" s="10" t="s">
        <v>59</v>
      </c>
    </row>
    <row r="5" spans="2:11" x14ac:dyDescent="0.25">
      <c r="D5" s="11"/>
      <c r="E5" s="11"/>
      <c r="F5" s="11"/>
      <c r="G5" s="12"/>
      <c r="H5" s="11"/>
      <c r="I5" s="11"/>
      <c r="J5" s="11"/>
      <c r="K5" s="11"/>
    </row>
    <row r="6" spans="2:11" x14ac:dyDescent="0.25">
      <c r="D6" s="151">
        <v>2021</v>
      </c>
      <c r="E6" s="151"/>
      <c r="F6" s="151"/>
      <c r="G6" s="13"/>
      <c r="H6" s="151">
        <v>2020</v>
      </c>
      <c r="I6" s="151"/>
      <c r="J6" s="151"/>
      <c r="K6" s="151"/>
    </row>
    <row r="7" spans="2:11" x14ac:dyDescent="0.25">
      <c r="B7" s="14" t="s">
        <v>79</v>
      </c>
      <c r="C7" s="15"/>
      <c r="D7" s="16" t="s">
        <v>10</v>
      </c>
      <c r="E7" s="16" t="s">
        <v>11</v>
      </c>
      <c r="F7" s="16" t="s">
        <v>12</v>
      </c>
      <c r="G7" s="17"/>
      <c r="H7" s="16" t="s">
        <v>10</v>
      </c>
      <c r="I7" s="16" t="s">
        <v>11</v>
      </c>
      <c r="J7" s="16" t="s">
        <v>12</v>
      </c>
      <c r="K7" s="18" t="s">
        <v>13</v>
      </c>
    </row>
    <row r="8" spans="2:11" x14ac:dyDescent="0.25">
      <c r="B8" s="8" t="s">
        <v>69</v>
      </c>
      <c r="C8" s="19"/>
      <c r="D8" s="20">
        <v>44428000</v>
      </c>
      <c r="E8" s="20">
        <v>44974000</v>
      </c>
      <c r="F8" s="20">
        <v>45325257</v>
      </c>
      <c r="G8" s="21"/>
      <c r="H8" s="20">
        <v>43647000</v>
      </c>
      <c r="I8" s="20">
        <v>43517000</v>
      </c>
      <c r="J8" s="20">
        <v>44032000</v>
      </c>
      <c r="K8" s="21">
        <v>44275000</v>
      </c>
    </row>
    <row r="9" spans="2:11" x14ac:dyDescent="0.25">
      <c r="B9" s="22" t="s">
        <v>5</v>
      </c>
      <c r="C9" s="19"/>
      <c r="D9" s="23">
        <v>19175000</v>
      </c>
      <c r="E9" s="23">
        <v>19266000</v>
      </c>
      <c r="F9" s="23">
        <v>19161206</v>
      </c>
      <c r="G9" s="24"/>
      <c r="H9" s="23">
        <v>19689000</v>
      </c>
      <c r="I9" s="23">
        <v>19323000</v>
      </c>
      <c r="J9" s="23">
        <v>19531000</v>
      </c>
      <c r="K9" s="24">
        <v>19283000</v>
      </c>
    </row>
    <row r="10" spans="2:11" x14ac:dyDescent="0.25">
      <c r="B10" s="22" t="s">
        <v>6</v>
      </c>
      <c r="C10" s="19"/>
      <c r="D10" s="23">
        <v>23801000</v>
      </c>
      <c r="E10" s="23">
        <v>24175000</v>
      </c>
      <c r="F10" s="23">
        <v>24590275</v>
      </c>
      <c r="G10" s="24"/>
      <c r="H10" s="23">
        <v>22727000</v>
      </c>
      <c r="I10" s="23">
        <v>22885000</v>
      </c>
      <c r="J10" s="23">
        <v>23146000</v>
      </c>
      <c r="K10" s="24">
        <v>23581000</v>
      </c>
    </row>
    <row r="11" spans="2:11" ht="14.4" x14ac:dyDescent="0.3">
      <c r="B11" s="25" t="s">
        <v>7</v>
      </c>
      <c r="D11" s="26">
        <v>0.53600000000000003</v>
      </c>
      <c r="E11" s="26">
        <v>0.53800000000000003</v>
      </c>
      <c r="F11" s="26">
        <v>0.54300000000000004</v>
      </c>
      <c r="G11" s="27"/>
      <c r="H11" s="26">
        <v>0.52100000000000002</v>
      </c>
      <c r="I11" s="26">
        <v>0.52600000000000002</v>
      </c>
      <c r="J11" s="26">
        <v>0.52600000000000002</v>
      </c>
      <c r="K11" s="28">
        <v>0.53300000000000003</v>
      </c>
    </row>
    <row r="12" spans="2:11" x14ac:dyDescent="0.25">
      <c r="B12" s="29" t="s">
        <v>8</v>
      </c>
      <c r="C12" s="11"/>
      <c r="D12" s="23">
        <v>1452000</v>
      </c>
      <c r="E12" s="23">
        <v>1534000</v>
      </c>
      <c r="F12" s="23">
        <v>1573776</v>
      </c>
      <c r="G12" s="24"/>
      <c r="H12" s="23">
        <v>1230000</v>
      </c>
      <c r="I12" s="23">
        <v>1308000</v>
      </c>
      <c r="J12" s="23">
        <v>1355000</v>
      </c>
      <c r="K12" s="24">
        <v>1410000</v>
      </c>
    </row>
    <row r="13" spans="2:11" x14ac:dyDescent="0.25">
      <c r="B13" s="30"/>
      <c r="D13" s="31"/>
      <c r="E13" s="31"/>
      <c r="F13" s="31"/>
      <c r="G13" s="32"/>
      <c r="H13" s="33"/>
      <c r="I13" s="33"/>
      <c r="J13" s="33"/>
      <c r="K13" s="32"/>
    </row>
    <row r="14" spans="2:11" x14ac:dyDescent="0.25">
      <c r="B14" s="8" t="s">
        <v>70</v>
      </c>
      <c r="C14" s="19"/>
      <c r="D14" s="20">
        <v>2341000</v>
      </c>
      <c r="E14" s="20">
        <v>2339000</v>
      </c>
      <c r="F14" s="20">
        <v>2340345</v>
      </c>
      <c r="G14" s="21"/>
      <c r="H14" s="20">
        <v>2325000</v>
      </c>
      <c r="I14" s="20">
        <v>2338000</v>
      </c>
      <c r="J14" s="20">
        <v>2342000</v>
      </c>
      <c r="K14" s="21">
        <v>2350000</v>
      </c>
    </row>
    <row r="15" spans="2:11" x14ac:dyDescent="0.25">
      <c r="B15" s="22" t="s">
        <v>71</v>
      </c>
      <c r="C15" s="19"/>
      <c r="D15" s="23">
        <v>2254000</v>
      </c>
      <c r="E15" s="23">
        <v>2253000</v>
      </c>
      <c r="F15" s="23">
        <v>2255434</v>
      </c>
      <c r="G15" s="24"/>
      <c r="H15" s="23">
        <v>2232000</v>
      </c>
      <c r="I15" s="23">
        <v>2245000</v>
      </c>
      <c r="J15" s="23">
        <v>2252000</v>
      </c>
      <c r="K15" s="24">
        <v>2261000</v>
      </c>
    </row>
    <row r="16" spans="2:11" x14ac:dyDescent="0.25">
      <c r="B16" s="22" t="s">
        <v>72</v>
      </c>
      <c r="C16" s="19"/>
      <c r="D16" s="23">
        <v>1807000</v>
      </c>
      <c r="E16" s="23">
        <v>1817000</v>
      </c>
      <c r="F16" s="23">
        <v>1824114</v>
      </c>
      <c r="G16" s="24"/>
      <c r="H16" s="23">
        <v>1688000</v>
      </c>
      <c r="I16" s="23">
        <v>1729000</v>
      </c>
      <c r="J16" s="23">
        <v>1762000</v>
      </c>
      <c r="K16" s="24">
        <v>1798000</v>
      </c>
    </row>
    <row r="18" spans="2:9" x14ac:dyDescent="0.25">
      <c r="B18" s="149" t="s">
        <v>85</v>
      </c>
      <c r="C18" s="150"/>
      <c r="D18" s="150"/>
      <c r="E18" s="150"/>
      <c r="F18" s="150"/>
      <c r="G18" s="150"/>
      <c r="H18" s="150"/>
      <c r="I18" s="150"/>
    </row>
    <row r="19" spans="2:9" x14ac:dyDescent="0.25">
      <c r="B19" s="149"/>
      <c r="C19" s="150"/>
      <c r="D19" s="150"/>
      <c r="E19" s="150"/>
      <c r="F19" s="150"/>
      <c r="G19" s="150"/>
      <c r="H19" s="150"/>
      <c r="I19" s="150"/>
    </row>
  </sheetData>
  <sheetProtection algorithmName="SHA-512" hashValue="LMP85YSY6XsO9QvrRt022NvGOpLbadgN72zA0Dpr/zq50C3k2bNlt/1aMDD68X8CU6tmOPiaIYx1NBCOe4cX6g==" saltValue="oU6iYaWjXSGmnrNWCv79zw==" spinCount="100000" sheet="1" objects="1" scenarios="1"/>
  <mergeCells count="4">
    <mergeCell ref="B19:I19"/>
    <mergeCell ref="H6:K6"/>
    <mergeCell ref="D6:F6"/>
    <mergeCell ref="B18:I18"/>
  </mergeCells>
  <pageMargins left="0.7" right="0.7" top="0.78740157499999996" bottom="0.78740157499999996" header="0.3" footer="0.3"/>
  <customProperties>
    <customPr name="_pios_id" r:id="rId1"/>
    <customPr name="CellIDs" r:id="rId2"/>
    <customPr name="ConnName" r:id="rId3"/>
    <customPr name="ConnPOV" r:id="rId4"/>
    <customPr name="EpmWorksheetKeyString_GUID"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K21"/>
  <sheetViews>
    <sheetView showGridLines="0" zoomScaleNormal="100" workbookViewId="0">
      <selection activeCell="B2" sqref="B2"/>
    </sheetView>
  </sheetViews>
  <sheetFormatPr defaultColWidth="10.77734375" defaultRowHeight="13.8" x14ac:dyDescent="0.25"/>
  <cols>
    <col min="1" max="1" width="3.44140625" style="3" customWidth="1"/>
    <col min="2" max="2" width="39.44140625" style="3" customWidth="1"/>
    <col min="3" max="3" width="3.77734375" style="3" customWidth="1"/>
    <col min="4" max="6" width="19.21875" style="3" customWidth="1"/>
    <col min="7" max="7" width="3.77734375" style="9" customWidth="1"/>
    <col min="8" max="11" width="19.21875" style="3" bestFit="1" customWidth="1"/>
    <col min="12" max="16384" width="10.77734375" style="3"/>
  </cols>
  <sheetData>
    <row r="2" spans="2:11" x14ac:dyDescent="0.25">
      <c r="B2" s="8" t="s">
        <v>0</v>
      </c>
    </row>
    <row r="3" spans="2:11" ht="14.25" customHeight="1" x14ac:dyDescent="0.25">
      <c r="B3" s="8" t="s">
        <v>58</v>
      </c>
    </row>
    <row r="4" spans="2:11" x14ac:dyDescent="0.25">
      <c r="B4" s="34" t="s">
        <v>59</v>
      </c>
    </row>
    <row r="6" spans="2:11" x14ac:dyDescent="0.25">
      <c r="D6" s="151">
        <v>2021</v>
      </c>
      <c r="E6" s="151"/>
      <c r="F6" s="151"/>
      <c r="G6" s="13"/>
      <c r="H6" s="151">
        <v>2020</v>
      </c>
      <c r="I6" s="151"/>
      <c r="J6" s="151"/>
      <c r="K6" s="151"/>
    </row>
    <row r="7" spans="2:11" x14ac:dyDescent="0.25">
      <c r="B7" s="15"/>
      <c r="C7" s="15"/>
      <c r="D7" s="16" t="s">
        <v>10</v>
      </c>
      <c r="E7" s="16" t="s">
        <v>11</v>
      </c>
      <c r="F7" s="16" t="s">
        <v>12</v>
      </c>
      <c r="G7" s="17"/>
      <c r="H7" s="16" t="s">
        <v>10</v>
      </c>
      <c r="I7" s="16" t="s">
        <v>11</v>
      </c>
      <c r="J7" s="16" t="s">
        <v>12</v>
      </c>
      <c r="K7" s="35" t="s">
        <v>13</v>
      </c>
    </row>
    <row r="8" spans="2:11" x14ac:dyDescent="0.25">
      <c r="B8" s="36" t="s">
        <v>60</v>
      </c>
      <c r="C8" s="19"/>
      <c r="D8" s="37">
        <v>9.6999999999999993</v>
      </c>
      <c r="E8" s="37">
        <v>10</v>
      </c>
      <c r="F8" s="37">
        <v>10.3</v>
      </c>
      <c r="G8" s="38"/>
      <c r="H8" s="37">
        <v>9.8000000000000007</v>
      </c>
      <c r="I8" s="37">
        <v>9.6</v>
      </c>
      <c r="J8" s="37">
        <v>10.1</v>
      </c>
      <c r="K8" s="38">
        <v>10</v>
      </c>
    </row>
    <row r="9" spans="2:11" x14ac:dyDescent="0.25">
      <c r="B9" s="22" t="s">
        <v>5</v>
      </c>
      <c r="C9" s="19"/>
      <c r="D9" s="39">
        <v>6</v>
      </c>
      <c r="E9" s="39">
        <v>6.3</v>
      </c>
      <c r="F9" s="39">
        <v>6.6</v>
      </c>
      <c r="G9" s="40"/>
      <c r="H9" s="39">
        <v>5.9</v>
      </c>
      <c r="I9" s="39">
        <v>5.8</v>
      </c>
      <c r="J9" s="39">
        <v>6.4</v>
      </c>
      <c r="K9" s="40">
        <v>6.3</v>
      </c>
    </row>
    <row r="10" spans="2:11" x14ac:dyDescent="0.25">
      <c r="B10" s="22" t="s">
        <v>6</v>
      </c>
      <c r="C10" s="11"/>
      <c r="D10" s="39">
        <v>13.2</v>
      </c>
      <c r="E10" s="39">
        <v>13.6</v>
      </c>
      <c r="F10" s="39">
        <v>13.7</v>
      </c>
      <c r="G10" s="40"/>
      <c r="H10" s="39">
        <v>13.7</v>
      </c>
      <c r="I10" s="39">
        <v>13.3</v>
      </c>
      <c r="J10" s="39">
        <v>13.9</v>
      </c>
      <c r="K10" s="40">
        <v>13.6</v>
      </c>
    </row>
    <row r="11" spans="2:11" x14ac:dyDescent="0.25">
      <c r="B11" s="36" t="s">
        <v>61</v>
      </c>
      <c r="C11" s="19"/>
      <c r="D11" s="37">
        <v>23.9</v>
      </c>
      <c r="E11" s="37">
        <v>24.2</v>
      </c>
      <c r="F11" s="37">
        <v>24.3</v>
      </c>
      <c r="G11" s="38"/>
      <c r="H11" s="37">
        <v>23.7</v>
      </c>
      <c r="I11" s="37">
        <v>23.8</v>
      </c>
      <c r="J11" s="37">
        <v>23.7</v>
      </c>
      <c r="K11" s="38">
        <v>23.9</v>
      </c>
    </row>
    <row r="12" spans="2:11" x14ac:dyDescent="0.25">
      <c r="B12" s="41"/>
      <c r="D12" s="42"/>
      <c r="E12" s="42"/>
      <c r="F12" s="42"/>
      <c r="G12" s="43"/>
      <c r="H12" s="42"/>
      <c r="I12" s="42"/>
      <c r="J12" s="42"/>
      <c r="K12" s="43"/>
    </row>
    <row r="13" spans="2:11" x14ac:dyDescent="0.25">
      <c r="B13" s="29" t="s">
        <v>62</v>
      </c>
      <c r="C13" s="19"/>
      <c r="D13" s="44">
        <v>35131</v>
      </c>
      <c r="E13" s="44">
        <v>34617</v>
      </c>
      <c r="F13" s="44">
        <v>31751</v>
      </c>
      <c r="G13" s="45"/>
      <c r="H13" s="44">
        <v>31138</v>
      </c>
      <c r="I13" s="44">
        <v>33085</v>
      </c>
      <c r="J13" s="44">
        <v>31465</v>
      </c>
      <c r="K13" s="45">
        <v>33987</v>
      </c>
    </row>
    <row r="14" spans="2:11" x14ac:dyDescent="0.25">
      <c r="B14" s="29" t="s">
        <v>63</v>
      </c>
      <c r="C14" s="19"/>
      <c r="D14" s="44">
        <v>499706</v>
      </c>
      <c r="E14" s="44">
        <v>557583</v>
      </c>
      <c r="F14" s="44">
        <v>606598</v>
      </c>
      <c r="G14" s="45"/>
      <c r="H14" s="44">
        <v>313949</v>
      </c>
      <c r="I14" s="44">
        <v>348397</v>
      </c>
      <c r="J14" s="44">
        <v>396493</v>
      </c>
      <c r="K14" s="45">
        <v>450762</v>
      </c>
    </row>
    <row r="15" spans="2:11" x14ac:dyDescent="0.25">
      <c r="B15" s="41"/>
      <c r="D15" s="46"/>
      <c r="E15" s="46"/>
      <c r="F15" s="46"/>
      <c r="G15" s="47"/>
      <c r="H15" s="46"/>
      <c r="I15" s="46"/>
      <c r="J15" s="46"/>
      <c r="K15" s="47"/>
    </row>
    <row r="16" spans="2:11" x14ac:dyDescent="0.25">
      <c r="B16" s="8" t="s">
        <v>64</v>
      </c>
      <c r="C16" s="19"/>
      <c r="D16" s="48">
        <v>-1.6E-2</v>
      </c>
      <c r="E16" s="48">
        <v>-1.4E-2</v>
      </c>
      <c r="F16" s="48">
        <v>-1.7000000000000001E-2</v>
      </c>
      <c r="G16" s="38"/>
      <c r="H16" s="48">
        <v>-0.02</v>
      </c>
      <c r="I16" s="48">
        <v>-1.9E-2</v>
      </c>
      <c r="J16" s="48">
        <v>-1.6E-2</v>
      </c>
      <c r="K16" s="49">
        <v>-1.7999999999999999E-2</v>
      </c>
    </row>
    <row r="17" spans="2:11" x14ac:dyDescent="0.25">
      <c r="B17" s="50" t="s">
        <v>9</v>
      </c>
      <c r="C17" s="11"/>
      <c r="D17" s="48">
        <v>-1.2999999999999999E-2</v>
      </c>
      <c r="E17" s="48">
        <v>-0.01</v>
      </c>
      <c r="F17" s="48">
        <v>-1.2E-2</v>
      </c>
      <c r="G17" s="47"/>
      <c r="H17" s="48">
        <v>-1.4999999999999999E-2</v>
      </c>
      <c r="I17" s="48">
        <v>-1.4E-2</v>
      </c>
      <c r="J17" s="48">
        <v>-1.4E-2</v>
      </c>
      <c r="K17" s="49">
        <v>-1.2999999999999999E-2</v>
      </c>
    </row>
    <row r="19" spans="2:11" ht="25.35" customHeight="1" x14ac:dyDescent="0.25">
      <c r="B19" s="152" t="s">
        <v>65</v>
      </c>
      <c r="C19" s="153"/>
      <c r="D19" s="153"/>
      <c r="E19" s="153"/>
      <c r="F19" s="153"/>
      <c r="G19" s="153"/>
      <c r="H19" s="153"/>
      <c r="I19" s="153"/>
      <c r="J19" s="153"/>
    </row>
    <row r="20" spans="2:11" ht="25.35" customHeight="1" x14ac:dyDescent="0.25">
      <c r="B20" s="152" t="s">
        <v>66</v>
      </c>
      <c r="C20" s="153"/>
      <c r="D20" s="153"/>
      <c r="E20" s="153"/>
      <c r="F20" s="153"/>
      <c r="G20" s="153"/>
      <c r="H20" s="153"/>
      <c r="I20" s="153"/>
      <c r="J20" s="153"/>
    </row>
    <row r="21" spans="2:11" ht="25.35" customHeight="1" x14ac:dyDescent="0.25">
      <c r="B21" s="154" t="s">
        <v>67</v>
      </c>
      <c r="C21" s="155"/>
      <c r="D21" s="155"/>
      <c r="E21" s="155"/>
      <c r="F21" s="155"/>
      <c r="G21" s="155"/>
      <c r="H21" s="155"/>
      <c r="I21" s="155"/>
      <c r="J21" s="155"/>
    </row>
  </sheetData>
  <sheetProtection algorithmName="SHA-512" hashValue="lE++fSxD5evGm4wCOn+o/vgBb3ekxAaRUqFasf/8JOt3IdLObiSeVC2KATcI6AXeM+UZitReBy5TjbOnNO9TRg==" saltValue="sw7h6wl7aIqwuyggCN6LCQ==" spinCount="100000" sheet="1" objects="1" scenarios="1"/>
  <mergeCells count="5">
    <mergeCell ref="H6:K6"/>
    <mergeCell ref="B19:J19"/>
    <mergeCell ref="B20:J20"/>
    <mergeCell ref="B21:J21"/>
    <mergeCell ref="D6:F6"/>
  </mergeCells>
  <pageMargins left="0.7" right="0.7" top="0.78740157499999996" bottom="0.78740157499999996" header="0.3" footer="0.3"/>
  <customProperties>
    <customPr name="_pios_id" r:id="rId1"/>
    <customPr name="CellIDs" r:id="rId2"/>
    <customPr name="ConnName" r:id="rId3"/>
    <customPr name="ConnPOV" r:id="rId4"/>
    <customPr name="EpmWorksheetKeyString_GUID"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T43"/>
  <sheetViews>
    <sheetView showGridLines="0" zoomScaleNormal="100" workbookViewId="0">
      <selection activeCell="B2" sqref="B2"/>
    </sheetView>
  </sheetViews>
  <sheetFormatPr defaultColWidth="10.77734375" defaultRowHeight="13.8" x14ac:dyDescent="0.25"/>
  <cols>
    <col min="1" max="1" width="3.44140625" style="3" customWidth="1"/>
    <col min="2" max="2" width="87" style="3" customWidth="1"/>
    <col min="3" max="3" width="3.77734375" style="106" customWidth="1"/>
    <col min="4" max="5" width="19.44140625" style="3" bestFit="1" customWidth="1"/>
    <col min="6" max="6" width="13.77734375" style="107" customWidth="1"/>
    <col min="7" max="7" width="10.44140625" style="3" bestFit="1" customWidth="1"/>
    <col min="8" max="8" width="6.77734375" style="9" customWidth="1"/>
    <col min="9" max="10" width="19.44140625" style="3" bestFit="1" customWidth="1"/>
    <col min="11" max="11" width="15" style="107" customWidth="1"/>
    <col min="12" max="12" width="10.44140625" style="3" bestFit="1" customWidth="1"/>
    <col min="13" max="19" width="10.77734375" style="3"/>
    <col min="20" max="20" width="10.77734375" style="9"/>
    <col min="21" max="16384" width="10.77734375" style="3"/>
  </cols>
  <sheetData>
    <row r="2" spans="1:20" x14ac:dyDescent="0.25">
      <c r="B2" s="8" t="s">
        <v>0</v>
      </c>
      <c r="C2" s="51"/>
      <c r="D2" s="52"/>
      <c r="E2" s="52"/>
      <c r="F2" s="53"/>
      <c r="G2" s="52"/>
      <c r="H2" s="54"/>
      <c r="I2" s="52"/>
      <c r="J2" s="52"/>
      <c r="K2" s="53"/>
      <c r="L2" s="52"/>
    </row>
    <row r="3" spans="1:20" x14ac:dyDescent="0.25">
      <c r="B3" s="8" t="s">
        <v>35</v>
      </c>
      <c r="C3" s="55"/>
      <c r="D3" s="56"/>
      <c r="E3" s="56"/>
      <c r="F3" s="57"/>
      <c r="G3" s="56"/>
      <c r="H3" s="58"/>
      <c r="I3" s="56"/>
      <c r="J3" s="56"/>
      <c r="K3" s="57"/>
      <c r="L3" s="56"/>
    </row>
    <row r="4" spans="1:20" x14ac:dyDescent="0.25">
      <c r="B4" s="34" t="s">
        <v>15</v>
      </c>
      <c r="C4" s="59"/>
      <c r="D4" s="52"/>
      <c r="E4" s="52"/>
      <c r="F4" s="60"/>
      <c r="G4" s="61"/>
      <c r="H4" s="62"/>
      <c r="I4" s="52"/>
      <c r="J4" s="52"/>
      <c r="K4" s="60"/>
      <c r="L4" s="61"/>
    </row>
    <row r="5" spans="1:20" x14ac:dyDescent="0.25">
      <c r="C5" s="63"/>
      <c r="D5" s="136">
        <v>2021</v>
      </c>
      <c r="E5" s="136">
        <v>2020</v>
      </c>
      <c r="F5" s="136"/>
      <c r="G5" s="136"/>
      <c r="H5" s="65"/>
      <c r="I5" s="136">
        <v>2021</v>
      </c>
      <c r="J5" s="136">
        <v>2020</v>
      </c>
      <c r="K5" s="136"/>
      <c r="L5" s="136"/>
      <c r="S5" s="63"/>
      <c r="T5" s="139"/>
    </row>
    <row r="6" spans="1:20" s="138" customFormat="1" x14ac:dyDescent="0.25">
      <c r="A6" s="3"/>
      <c r="B6" s="14" t="s">
        <v>16</v>
      </c>
      <c r="C6" s="66"/>
      <c r="D6" s="158" t="s">
        <v>103</v>
      </c>
      <c r="E6" s="158"/>
      <c r="F6" s="67" t="s">
        <v>34</v>
      </c>
      <c r="G6" s="67" t="s">
        <v>23</v>
      </c>
      <c r="H6" s="68"/>
      <c r="I6" s="158" t="s">
        <v>104</v>
      </c>
      <c r="J6" s="158"/>
      <c r="K6" s="67" t="s">
        <v>34</v>
      </c>
      <c r="L6" s="67" t="s">
        <v>23</v>
      </c>
      <c r="R6" s="128"/>
      <c r="S6" s="82"/>
      <c r="T6" s="140"/>
    </row>
    <row r="7" spans="1:20" x14ac:dyDescent="0.25">
      <c r="B7" s="69" t="s">
        <v>57</v>
      </c>
      <c r="C7" s="63"/>
      <c r="D7" s="70">
        <v>1967000000</v>
      </c>
      <c r="E7" s="71">
        <v>1873000000</v>
      </c>
      <c r="F7" s="71">
        <v>95000000</v>
      </c>
      <c r="G7" s="72">
        <v>5.0999999999999996</v>
      </c>
      <c r="H7" s="72"/>
      <c r="I7" s="70">
        <v>5711000000</v>
      </c>
      <c r="J7" s="71">
        <v>5509000000</v>
      </c>
      <c r="K7" s="71">
        <v>201000000</v>
      </c>
      <c r="L7" s="72">
        <v>3.7</v>
      </c>
      <c r="R7" s="69"/>
      <c r="S7" s="63"/>
      <c r="T7" s="71"/>
    </row>
    <row r="8" spans="1:20" x14ac:dyDescent="0.25">
      <c r="B8" s="73" t="s">
        <v>93</v>
      </c>
      <c r="C8" s="63"/>
      <c r="D8" s="70">
        <v>1760000000</v>
      </c>
      <c r="E8" s="71">
        <v>1672000000</v>
      </c>
      <c r="F8" s="71">
        <v>87000000</v>
      </c>
      <c r="G8" s="72">
        <v>5.2</v>
      </c>
      <c r="H8" s="72"/>
      <c r="I8" s="70">
        <v>5102000000</v>
      </c>
      <c r="J8" s="71">
        <v>4920000000</v>
      </c>
      <c r="K8" s="71">
        <v>182000000</v>
      </c>
      <c r="L8" s="72">
        <v>3.7</v>
      </c>
      <c r="R8" s="73"/>
      <c r="S8" s="63"/>
      <c r="T8" s="71"/>
    </row>
    <row r="9" spans="1:20" x14ac:dyDescent="0.25">
      <c r="B9" s="74" t="s">
        <v>94</v>
      </c>
      <c r="C9" s="75"/>
      <c r="D9" s="76">
        <v>1421000000</v>
      </c>
      <c r="E9" s="77">
        <v>1361000000</v>
      </c>
      <c r="F9" s="77">
        <v>59000000</v>
      </c>
      <c r="G9" s="78">
        <v>4.4000000000000004</v>
      </c>
      <c r="H9" s="79"/>
      <c r="I9" s="76">
        <v>4098000000</v>
      </c>
      <c r="J9" s="77">
        <v>3948000000</v>
      </c>
      <c r="K9" s="77">
        <v>150000000</v>
      </c>
      <c r="L9" s="72">
        <v>3.8</v>
      </c>
      <c r="R9" s="74"/>
      <c r="S9" s="75"/>
      <c r="T9" s="141"/>
    </row>
    <row r="10" spans="1:20" x14ac:dyDescent="0.25">
      <c r="B10" s="80" t="s">
        <v>36</v>
      </c>
      <c r="C10" s="75"/>
      <c r="D10" s="76">
        <v>339000000</v>
      </c>
      <c r="E10" s="77">
        <v>311000000</v>
      </c>
      <c r="F10" s="77">
        <v>28000000</v>
      </c>
      <c r="G10" s="78">
        <v>9</v>
      </c>
      <c r="H10" s="79"/>
      <c r="I10" s="76">
        <v>1004000000</v>
      </c>
      <c r="J10" s="77">
        <v>972000000</v>
      </c>
      <c r="K10" s="77">
        <v>32000000</v>
      </c>
      <c r="L10" s="72">
        <v>3.3</v>
      </c>
      <c r="R10" s="80"/>
      <c r="S10" s="75"/>
      <c r="T10" s="141"/>
    </row>
    <row r="11" spans="1:20" x14ac:dyDescent="0.25">
      <c r="B11" s="81" t="s">
        <v>37</v>
      </c>
      <c r="C11" s="82"/>
      <c r="D11" s="70">
        <v>203000000</v>
      </c>
      <c r="E11" s="71">
        <v>198000000</v>
      </c>
      <c r="F11" s="71">
        <v>5000000</v>
      </c>
      <c r="G11" s="72">
        <v>2.8</v>
      </c>
      <c r="H11" s="72"/>
      <c r="I11" s="70">
        <v>603000000</v>
      </c>
      <c r="J11" s="71">
        <v>583000000</v>
      </c>
      <c r="K11" s="71">
        <v>20000000</v>
      </c>
      <c r="L11" s="72">
        <v>3.4</v>
      </c>
      <c r="R11" s="81"/>
      <c r="S11" s="82"/>
      <c r="T11" s="71"/>
    </row>
    <row r="12" spans="1:20" x14ac:dyDescent="0.25">
      <c r="B12" s="81" t="s">
        <v>38</v>
      </c>
      <c r="C12" s="82"/>
      <c r="D12" s="70">
        <v>5000000</v>
      </c>
      <c r="E12" s="71">
        <v>3000000</v>
      </c>
      <c r="F12" s="71">
        <v>2000000</v>
      </c>
      <c r="G12" s="72">
        <v>55</v>
      </c>
      <c r="H12" s="72"/>
      <c r="I12" s="70">
        <v>6000000</v>
      </c>
      <c r="J12" s="71">
        <v>6000000</v>
      </c>
      <c r="K12" s="71">
        <v>-1000000</v>
      </c>
      <c r="L12" s="72">
        <v>-10.1</v>
      </c>
      <c r="R12" s="81"/>
      <c r="S12" s="82"/>
      <c r="T12" s="71"/>
    </row>
    <row r="13" spans="1:20" x14ac:dyDescent="0.25">
      <c r="B13" s="50" t="s">
        <v>39</v>
      </c>
      <c r="C13" s="82"/>
      <c r="D13" s="70">
        <v>294000000</v>
      </c>
      <c r="E13" s="71">
        <v>439000000</v>
      </c>
      <c r="F13" s="71">
        <v>-145000000</v>
      </c>
      <c r="G13" s="72">
        <v>-32.9</v>
      </c>
      <c r="H13" s="72"/>
      <c r="I13" s="70">
        <v>352000000</v>
      </c>
      <c r="J13" s="71">
        <v>496000000</v>
      </c>
      <c r="K13" s="71">
        <v>-144000000</v>
      </c>
      <c r="L13" s="72">
        <v>-29</v>
      </c>
      <c r="R13" s="81"/>
      <c r="S13" s="82"/>
      <c r="T13" s="71"/>
    </row>
    <row r="14" spans="1:20" x14ac:dyDescent="0.25">
      <c r="B14" s="50" t="s">
        <v>40</v>
      </c>
      <c r="C14" s="82"/>
      <c r="D14" s="70">
        <v>-1385000000</v>
      </c>
      <c r="E14" s="71">
        <v>-1336000000</v>
      </c>
      <c r="F14" s="71">
        <v>-49000000</v>
      </c>
      <c r="G14" s="72">
        <v>3.7</v>
      </c>
      <c r="H14" s="72"/>
      <c r="I14" s="70">
        <v>-4029000000</v>
      </c>
      <c r="J14" s="71">
        <v>-3950000000</v>
      </c>
      <c r="K14" s="71">
        <v>-80000000</v>
      </c>
      <c r="L14" s="72">
        <v>2</v>
      </c>
      <c r="R14" s="50"/>
      <c r="S14" s="82"/>
      <c r="T14" s="71"/>
    </row>
    <row r="15" spans="1:20" x14ac:dyDescent="0.25">
      <c r="B15" s="80" t="s">
        <v>41</v>
      </c>
      <c r="C15" s="83"/>
      <c r="D15" s="76">
        <v>-619000000</v>
      </c>
      <c r="E15" s="77">
        <v>-591000000</v>
      </c>
      <c r="F15" s="77">
        <v>-27000000</v>
      </c>
      <c r="G15" s="72">
        <v>4.5999999999999996</v>
      </c>
      <c r="H15" s="84"/>
      <c r="I15" s="76">
        <v>-1765000000</v>
      </c>
      <c r="J15" s="77">
        <v>-1762000000</v>
      </c>
      <c r="K15" s="77">
        <v>-3000000</v>
      </c>
      <c r="L15" s="72">
        <v>0.2</v>
      </c>
      <c r="R15" s="80"/>
      <c r="S15" s="83"/>
      <c r="T15" s="141"/>
    </row>
    <row r="16" spans="1:20" x14ac:dyDescent="0.25">
      <c r="B16" s="80" t="s">
        <v>42</v>
      </c>
      <c r="C16" s="85"/>
      <c r="D16" s="76">
        <v>-145000000</v>
      </c>
      <c r="E16" s="77">
        <v>-168000000</v>
      </c>
      <c r="F16" s="77">
        <v>23000000</v>
      </c>
      <c r="G16" s="72">
        <v>-13.6</v>
      </c>
      <c r="H16" s="84"/>
      <c r="I16" s="76">
        <v>-430000000</v>
      </c>
      <c r="J16" s="77">
        <v>-461000000</v>
      </c>
      <c r="K16" s="77">
        <v>30000000</v>
      </c>
      <c r="L16" s="72">
        <v>-6.5</v>
      </c>
      <c r="R16" s="80"/>
      <c r="S16" s="85"/>
      <c r="T16" s="141"/>
    </row>
    <row r="17" spans="2:20" x14ac:dyDescent="0.25">
      <c r="B17" s="74" t="s">
        <v>43</v>
      </c>
      <c r="C17" s="86"/>
      <c r="D17" s="76">
        <v>-19000000</v>
      </c>
      <c r="E17" s="77">
        <v>-20000000</v>
      </c>
      <c r="F17" s="77">
        <v>1000000</v>
      </c>
      <c r="G17" s="72">
        <v>-4.5</v>
      </c>
      <c r="H17" s="84"/>
      <c r="I17" s="76">
        <v>-52000000</v>
      </c>
      <c r="J17" s="77">
        <v>-59000000</v>
      </c>
      <c r="K17" s="77">
        <v>8000000</v>
      </c>
      <c r="L17" s="72">
        <v>-13.2</v>
      </c>
      <c r="R17" s="74"/>
      <c r="S17" s="86"/>
      <c r="T17" s="141"/>
    </row>
    <row r="18" spans="2:20" x14ac:dyDescent="0.25">
      <c r="B18" s="80" t="s">
        <v>44</v>
      </c>
      <c r="C18" s="87"/>
      <c r="D18" s="76">
        <v>-603000000</v>
      </c>
      <c r="E18" s="77">
        <v>-557000000</v>
      </c>
      <c r="F18" s="77">
        <v>-45000000</v>
      </c>
      <c r="G18" s="72">
        <v>8.1</v>
      </c>
      <c r="H18" s="84"/>
      <c r="I18" s="76">
        <v>-1782000000</v>
      </c>
      <c r="J18" s="77">
        <v>-1667000000</v>
      </c>
      <c r="K18" s="77">
        <v>-115000000</v>
      </c>
      <c r="L18" s="72">
        <v>6.9</v>
      </c>
      <c r="R18" s="80"/>
      <c r="S18" s="87"/>
      <c r="T18" s="141"/>
    </row>
    <row r="19" spans="2:20" x14ac:dyDescent="0.25">
      <c r="B19" s="80" t="s">
        <v>45</v>
      </c>
      <c r="C19" s="85"/>
      <c r="D19" s="76">
        <v>-9000000</v>
      </c>
      <c r="E19" s="77">
        <v>-8000000</v>
      </c>
      <c r="F19" s="77">
        <v>-1000000</v>
      </c>
      <c r="G19" s="72">
        <v>8.3000000000000007</v>
      </c>
      <c r="H19" s="84"/>
      <c r="I19" s="76">
        <v>-24000000</v>
      </c>
      <c r="J19" s="77">
        <v>-24000000</v>
      </c>
      <c r="K19" s="77">
        <v>0</v>
      </c>
      <c r="L19" s="72">
        <v>1.8</v>
      </c>
      <c r="R19" s="80"/>
      <c r="S19" s="85"/>
      <c r="T19" s="141"/>
    </row>
    <row r="20" spans="2:20" x14ac:dyDescent="0.25">
      <c r="B20" s="69" t="s">
        <v>95</v>
      </c>
      <c r="C20" s="85"/>
      <c r="D20" s="70">
        <v>877000000</v>
      </c>
      <c r="E20" s="71">
        <v>976000000</v>
      </c>
      <c r="F20" s="71">
        <v>-99000000</v>
      </c>
      <c r="G20" s="72">
        <v>-10.199999999999999</v>
      </c>
      <c r="H20" s="72"/>
      <c r="I20" s="70">
        <v>2033000000</v>
      </c>
      <c r="J20" s="71">
        <v>2055000000</v>
      </c>
      <c r="K20" s="71">
        <v>-22000000</v>
      </c>
      <c r="L20" s="72">
        <v>-1.1000000000000001</v>
      </c>
      <c r="R20" s="69"/>
      <c r="S20" s="85"/>
      <c r="T20" s="71"/>
    </row>
    <row r="21" spans="2:20" x14ac:dyDescent="0.25">
      <c r="B21" s="88" t="s">
        <v>46</v>
      </c>
      <c r="C21" s="89"/>
      <c r="D21" s="90">
        <v>0.44600000000000001</v>
      </c>
      <c r="E21" s="91">
        <v>0.52100000000000002</v>
      </c>
      <c r="F21" s="77">
        <v>0</v>
      </c>
      <c r="G21" s="49">
        <v>-7.4999999999999997E-2</v>
      </c>
      <c r="H21" s="92"/>
      <c r="I21" s="90">
        <v>0.35599999999999998</v>
      </c>
      <c r="J21" s="91">
        <v>0.373</v>
      </c>
      <c r="K21" s="77">
        <v>0</v>
      </c>
      <c r="L21" s="49">
        <v>-1.7000000000000001E-2</v>
      </c>
      <c r="R21" s="88"/>
      <c r="S21" s="89"/>
      <c r="T21" s="142"/>
    </row>
    <row r="22" spans="2:20" x14ac:dyDescent="0.25">
      <c r="B22" s="93" t="s">
        <v>96</v>
      </c>
      <c r="C22" s="89"/>
      <c r="D22" s="76">
        <v>264000000</v>
      </c>
      <c r="E22" s="77">
        <v>380000000</v>
      </c>
      <c r="F22" s="77">
        <v>-117000000</v>
      </c>
      <c r="G22" s="72">
        <v>-30.7</v>
      </c>
      <c r="H22" s="84"/>
      <c r="I22" s="76">
        <v>247000000</v>
      </c>
      <c r="J22" s="77">
        <v>374907796</v>
      </c>
      <c r="K22" s="77">
        <v>-128000000</v>
      </c>
      <c r="L22" s="72">
        <v>-34.1</v>
      </c>
      <c r="R22" s="93"/>
      <c r="S22" s="89"/>
      <c r="T22" s="141"/>
    </row>
    <row r="23" spans="2:20" x14ac:dyDescent="0.25">
      <c r="B23" s="69" t="s">
        <v>97</v>
      </c>
      <c r="C23" s="75"/>
      <c r="D23" s="70">
        <v>613000000</v>
      </c>
      <c r="E23" s="71">
        <v>595000000</v>
      </c>
      <c r="F23" s="71">
        <v>18000000</v>
      </c>
      <c r="G23" s="72">
        <v>3</v>
      </c>
      <c r="H23" s="72"/>
      <c r="I23" s="70">
        <v>1786000000</v>
      </c>
      <c r="J23" s="71">
        <v>1680000000</v>
      </c>
      <c r="K23" s="71">
        <v>106000000</v>
      </c>
      <c r="L23" s="72">
        <v>6.3</v>
      </c>
      <c r="R23" s="69"/>
      <c r="S23" s="75"/>
      <c r="T23" s="71"/>
    </row>
    <row r="24" spans="2:20" x14ac:dyDescent="0.25">
      <c r="B24" s="94" t="s">
        <v>47</v>
      </c>
      <c r="C24" s="75"/>
      <c r="D24" s="95">
        <v>0.312</v>
      </c>
      <c r="E24" s="96">
        <v>0.318</v>
      </c>
      <c r="F24" s="97">
        <v>0</v>
      </c>
      <c r="G24" s="96">
        <v>-6.0000000000000001E-3</v>
      </c>
      <c r="H24" s="96"/>
      <c r="I24" s="95">
        <v>0.313</v>
      </c>
      <c r="J24" s="96">
        <v>0.30499999999999999</v>
      </c>
      <c r="K24" s="97">
        <v>0</v>
      </c>
      <c r="L24" s="96">
        <v>8.0000000000000002E-3</v>
      </c>
      <c r="R24" s="94"/>
      <c r="S24" s="75"/>
      <c r="T24" s="143"/>
    </row>
    <row r="25" spans="2:20" x14ac:dyDescent="0.25">
      <c r="B25" s="88" t="s">
        <v>48</v>
      </c>
      <c r="C25" s="85"/>
      <c r="D25" s="76">
        <v>-591000000</v>
      </c>
      <c r="E25" s="77">
        <v>-591000000</v>
      </c>
      <c r="F25" s="77">
        <v>0</v>
      </c>
      <c r="G25" s="72">
        <v>0.1</v>
      </c>
      <c r="H25" s="84"/>
      <c r="I25" s="76">
        <v>-1777000000</v>
      </c>
      <c r="J25" s="77">
        <v>-1701000000</v>
      </c>
      <c r="K25" s="77">
        <v>-77000000</v>
      </c>
      <c r="L25" s="72">
        <v>4.5</v>
      </c>
      <c r="R25" s="88"/>
      <c r="S25" s="85"/>
      <c r="T25" s="141"/>
    </row>
    <row r="26" spans="2:20" x14ac:dyDescent="0.25">
      <c r="B26" s="50" t="s">
        <v>49</v>
      </c>
      <c r="C26" s="87"/>
      <c r="D26" s="70">
        <v>285000000</v>
      </c>
      <c r="E26" s="71">
        <v>385000000</v>
      </c>
      <c r="F26" s="71">
        <v>-99000000</v>
      </c>
      <c r="G26" s="72">
        <v>-25.8</v>
      </c>
      <c r="H26" s="72"/>
      <c r="I26" s="70">
        <v>256000000</v>
      </c>
      <c r="J26" s="71">
        <v>354000000</v>
      </c>
      <c r="K26" s="71">
        <v>-98000000</v>
      </c>
      <c r="L26" s="72">
        <v>-27.8</v>
      </c>
      <c r="R26" s="50"/>
      <c r="S26" s="87"/>
      <c r="T26" s="71"/>
    </row>
    <row r="27" spans="2:20" x14ac:dyDescent="0.25">
      <c r="B27" s="50" t="s">
        <v>50</v>
      </c>
      <c r="C27" s="85"/>
      <c r="D27" s="70">
        <v>-15000000</v>
      </c>
      <c r="E27" s="71">
        <v>-17000000</v>
      </c>
      <c r="F27" s="71">
        <v>2000000</v>
      </c>
      <c r="G27" s="72">
        <v>-13.4</v>
      </c>
      <c r="H27" s="72"/>
      <c r="I27" s="70">
        <v>-48000000</v>
      </c>
      <c r="J27" s="71">
        <v>-49000000</v>
      </c>
      <c r="K27" s="71">
        <v>1000000</v>
      </c>
      <c r="L27" s="72">
        <v>-2.5</v>
      </c>
      <c r="R27" s="50"/>
      <c r="S27" s="85"/>
      <c r="T27" s="71"/>
    </row>
    <row r="28" spans="2:20" x14ac:dyDescent="0.25">
      <c r="B28" s="50" t="s">
        <v>51</v>
      </c>
      <c r="C28" s="87"/>
      <c r="D28" s="70">
        <v>269000000</v>
      </c>
      <c r="E28" s="71">
        <v>367000000</v>
      </c>
      <c r="F28" s="71">
        <v>-99000000</v>
      </c>
      <c r="G28" s="72">
        <v>-26.8</v>
      </c>
      <c r="H28" s="72"/>
      <c r="I28" s="70">
        <v>205000000</v>
      </c>
      <c r="J28" s="71">
        <v>305000000</v>
      </c>
      <c r="K28" s="71">
        <v>-100000000</v>
      </c>
      <c r="L28" s="72">
        <v>-32.700000000000003</v>
      </c>
      <c r="R28" s="50"/>
      <c r="S28" s="87"/>
      <c r="T28" s="71"/>
    </row>
    <row r="29" spans="2:20" x14ac:dyDescent="0.25">
      <c r="B29" s="50" t="s">
        <v>81</v>
      </c>
      <c r="C29" s="87"/>
      <c r="D29" s="70">
        <v>-1547898</v>
      </c>
      <c r="E29" s="71">
        <v>0</v>
      </c>
      <c r="F29" s="71">
        <v>-2000000</v>
      </c>
      <c r="G29" s="72" t="s">
        <v>87</v>
      </c>
      <c r="H29" s="72"/>
      <c r="I29" s="70">
        <v>-2864109</v>
      </c>
      <c r="J29" s="71">
        <v>0</v>
      </c>
      <c r="K29" s="71">
        <v>-3000000</v>
      </c>
      <c r="L29" s="72" t="s">
        <v>87</v>
      </c>
      <c r="R29" s="50"/>
      <c r="S29" s="87"/>
      <c r="T29" s="71"/>
    </row>
    <row r="30" spans="2:20" x14ac:dyDescent="0.25">
      <c r="B30" s="88" t="s">
        <v>52</v>
      </c>
      <c r="C30" s="87"/>
      <c r="D30" s="76">
        <v>-42000000</v>
      </c>
      <c r="E30" s="77">
        <v>22000000</v>
      </c>
      <c r="F30" s="77">
        <v>-64000000</v>
      </c>
      <c r="G30" s="72" t="s">
        <v>87</v>
      </c>
      <c r="H30" s="84"/>
      <c r="I30" s="76">
        <v>-62000000</v>
      </c>
      <c r="J30" s="77">
        <v>22000000</v>
      </c>
      <c r="K30" s="77">
        <v>-85000000</v>
      </c>
      <c r="L30" s="72" t="s">
        <v>87</v>
      </c>
      <c r="R30" s="88"/>
      <c r="S30" s="87"/>
      <c r="T30" s="141"/>
    </row>
    <row r="31" spans="2:20" x14ac:dyDescent="0.25">
      <c r="B31" s="50" t="s">
        <v>53</v>
      </c>
      <c r="C31" s="98"/>
      <c r="D31" s="70">
        <v>227000000</v>
      </c>
      <c r="E31" s="71">
        <v>390000000</v>
      </c>
      <c r="F31" s="71">
        <v>-163000000</v>
      </c>
      <c r="G31" s="72">
        <v>-41.7</v>
      </c>
      <c r="H31" s="72"/>
      <c r="I31" s="70">
        <v>143000000</v>
      </c>
      <c r="J31" s="71">
        <v>328000000</v>
      </c>
      <c r="K31" s="71">
        <v>-184000000</v>
      </c>
      <c r="L31" s="72">
        <v>-56.3</v>
      </c>
      <c r="M31" s="99"/>
      <c r="R31" s="50"/>
      <c r="S31" s="98"/>
      <c r="T31" s="71"/>
    </row>
    <row r="32" spans="2:20" x14ac:dyDescent="0.25">
      <c r="B32" s="88" t="s">
        <v>54</v>
      </c>
      <c r="C32" s="98"/>
      <c r="D32" s="100">
        <v>2974600000</v>
      </c>
      <c r="E32" s="101">
        <v>2974600000</v>
      </c>
      <c r="F32" s="77">
        <v>0</v>
      </c>
      <c r="G32" s="72">
        <v>0</v>
      </c>
      <c r="H32" s="84"/>
      <c r="I32" s="100">
        <v>2974600000</v>
      </c>
      <c r="J32" s="101">
        <v>2974600000</v>
      </c>
      <c r="K32" s="77">
        <v>0</v>
      </c>
      <c r="L32" s="72">
        <v>0</v>
      </c>
      <c r="R32" s="88"/>
      <c r="S32" s="98"/>
      <c r="T32" s="144"/>
    </row>
    <row r="33" spans="2:20" x14ac:dyDescent="0.25">
      <c r="B33" s="93" t="s">
        <v>98</v>
      </c>
      <c r="C33" s="102"/>
      <c r="D33" s="103">
        <v>0.05</v>
      </c>
      <c r="E33" s="104">
        <v>0.11</v>
      </c>
      <c r="F33" s="77">
        <v>0</v>
      </c>
      <c r="G33" s="72">
        <v>-56.3</v>
      </c>
      <c r="H33" s="84"/>
      <c r="I33" s="103">
        <v>0.05</v>
      </c>
      <c r="J33" s="104">
        <v>0.11</v>
      </c>
      <c r="K33" s="77">
        <v>0</v>
      </c>
      <c r="L33" s="72">
        <v>-56.3</v>
      </c>
      <c r="R33" s="93"/>
      <c r="S33" s="102"/>
      <c r="T33" s="145"/>
    </row>
    <row r="34" spans="2:20" x14ac:dyDescent="0.25">
      <c r="B34" s="69" t="s">
        <v>99</v>
      </c>
      <c r="C34" s="105"/>
      <c r="D34" s="70">
        <v>-303000000</v>
      </c>
      <c r="E34" s="71">
        <v>-251000000</v>
      </c>
      <c r="F34" s="71">
        <v>-51000000</v>
      </c>
      <c r="G34" s="72">
        <v>20.399999999999999</v>
      </c>
      <c r="H34" s="72"/>
      <c r="I34" s="70">
        <v>-810000000</v>
      </c>
      <c r="J34" s="71">
        <v>-726000000</v>
      </c>
      <c r="K34" s="71">
        <v>-84000000</v>
      </c>
      <c r="L34" s="72">
        <v>11.6</v>
      </c>
      <c r="R34" s="69"/>
      <c r="S34" s="105"/>
      <c r="T34" s="71"/>
    </row>
    <row r="35" spans="2:20" x14ac:dyDescent="0.25">
      <c r="B35" s="50" t="s">
        <v>55</v>
      </c>
      <c r="D35" s="48">
        <v>0.154</v>
      </c>
      <c r="E35" s="49">
        <v>0.13400000000000001</v>
      </c>
      <c r="F35" s="71">
        <v>0</v>
      </c>
      <c r="G35" s="49">
        <v>0.02</v>
      </c>
      <c r="H35" s="49"/>
      <c r="I35" s="48">
        <v>0.14199999999999999</v>
      </c>
      <c r="J35" s="49">
        <v>0.13200000000000001</v>
      </c>
      <c r="K35" s="71">
        <v>0</v>
      </c>
      <c r="L35" s="49">
        <v>0.01</v>
      </c>
      <c r="R35" s="50"/>
      <c r="S35" s="106"/>
      <c r="T35" s="49"/>
    </row>
    <row r="36" spans="2:20" x14ac:dyDescent="0.25">
      <c r="B36" s="88" t="s">
        <v>56</v>
      </c>
      <c r="D36" s="76">
        <v>574000000</v>
      </c>
      <c r="E36" s="77">
        <v>724000000</v>
      </c>
      <c r="F36" s="77">
        <v>-150000000</v>
      </c>
      <c r="G36" s="72">
        <v>-20.7</v>
      </c>
      <c r="H36" s="84"/>
      <c r="I36" s="76">
        <v>1223000000</v>
      </c>
      <c r="J36" s="77">
        <v>1329000000</v>
      </c>
      <c r="K36" s="77">
        <v>-106000000</v>
      </c>
      <c r="L36" s="72">
        <v>-8</v>
      </c>
      <c r="R36" s="88"/>
      <c r="S36" s="106"/>
      <c r="T36" s="141"/>
    </row>
    <row r="37" spans="2:20" x14ac:dyDescent="0.25">
      <c r="B37" s="50" t="s">
        <v>17</v>
      </c>
      <c r="D37" s="70">
        <v>798000000</v>
      </c>
      <c r="E37" s="71">
        <v>380000000</v>
      </c>
      <c r="F37" s="71">
        <v>420000000</v>
      </c>
      <c r="G37" s="72" t="s">
        <v>86</v>
      </c>
      <c r="H37" s="72"/>
      <c r="I37" s="70">
        <v>1180000000</v>
      </c>
      <c r="J37" s="71">
        <v>695000000</v>
      </c>
      <c r="K37" s="71">
        <v>487000000</v>
      </c>
      <c r="L37" s="72">
        <v>70</v>
      </c>
      <c r="R37" s="50"/>
      <c r="S37" s="106"/>
      <c r="T37" s="71"/>
    </row>
    <row r="38" spans="2:20" x14ac:dyDescent="0.25">
      <c r="G38" s="99"/>
      <c r="H38" s="106"/>
      <c r="L38" s="99"/>
      <c r="S38" s="106"/>
    </row>
    <row r="39" spans="2:20" ht="14.1" customHeight="1" x14ac:dyDescent="0.25">
      <c r="B39" s="156" t="s">
        <v>116</v>
      </c>
      <c r="C39" s="157"/>
      <c r="D39" s="157"/>
      <c r="E39" s="157"/>
      <c r="F39" s="157"/>
      <c r="G39" s="157"/>
      <c r="H39" s="157"/>
      <c r="I39" s="157"/>
      <c r="J39" s="157"/>
      <c r="K39" s="157"/>
      <c r="L39" s="157"/>
      <c r="M39" s="157"/>
      <c r="N39" s="157"/>
      <c r="O39" s="157"/>
      <c r="R39" s="159"/>
      <c r="S39" s="160"/>
      <c r="T39" s="160"/>
    </row>
    <row r="40" spans="2:20" ht="14.1" customHeight="1" x14ac:dyDescent="0.25">
      <c r="B40" s="156" t="s">
        <v>117</v>
      </c>
      <c r="C40" s="157"/>
      <c r="D40" s="157"/>
      <c r="E40" s="157"/>
      <c r="F40" s="157"/>
      <c r="G40" s="157"/>
      <c r="H40" s="157"/>
      <c r="I40" s="157"/>
      <c r="J40" s="157"/>
      <c r="K40" s="157"/>
      <c r="L40" s="157"/>
      <c r="M40" s="157"/>
      <c r="N40" s="157"/>
      <c r="O40" s="157"/>
      <c r="R40" s="159"/>
      <c r="S40" s="160"/>
      <c r="T40" s="160"/>
    </row>
    <row r="41" spans="2:20" ht="24.45" customHeight="1" x14ac:dyDescent="0.25">
      <c r="B41" s="156" t="s">
        <v>115</v>
      </c>
      <c r="C41" s="157"/>
      <c r="D41" s="157"/>
      <c r="E41" s="157"/>
      <c r="F41" s="157"/>
      <c r="G41" s="157"/>
      <c r="H41" s="157"/>
      <c r="I41" s="157"/>
      <c r="J41" s="157"/>
      <c r="K41" s="157"/>
      <c r="L41" s="157"/>
      <c r="M41" s="157"/>
      <c r="N41" s="157"/>
      <c r="O41" s="157"/>
      <c r="R41" s="159"/>
      <c r="S41" s="160"/>
      <c r="T41" s="160"/>
    </row>
    <row r="42" spans="2:20" ht="16.5" customHeight="1" x14ac:dyDescent="0.25">
      <c r="B42" s="156" t="s">
        <v>100</v>
      </c>
      <c r="C42" s="157"/>
      <c r="D42" s="157"/>
      <c r="E42" s="157"/>
      <c r="F42" s="157"/>
      <c r="G42" s="157"/>
      <c r="H42" s="157"/>
      <c r="I42" s="157"/>
      <c r="J42" s="157"/>
      <c r="K42" s="157"/>
      <c r="L42" s="157"/>
      <c r="M42" s="157"/>
      <c r="N42" s="157"/>
      <c r="O42" s="157"/>
      <c r="P42" s="108"/>
      <c r="Q42" s="108"/>
      <c r="R42" s="156"/>
      <c r="S42" s="157"/>
      <c r="T42" s="157"/>
    </row>
    <row r="43" spans="2:20" ht="14.55" customHeight="1" x14ac:dyDescent="0.25">
      <c r="B43" s="156" t="s">
        <v>92</v>
      </c>
      <c r="C43" s="157"/>
      <c r="D43" s="157"/>
      <c r="E43" s="157"/>
      <c r="F43" s="157"/>
      <c r="G43" s="157"/>
      <c r="H43" s="157"/>
      <c r="I43" s="157"/>
      <c r="J43" s="157"/>
      <c r="K43" s="157"/>
      <c r="L43" s="157"/>
      <c r="M43" s="157"/>
      <c r="N43" s="157"/>
      <c r="O43" s="157"/>
      <c r="P43" s="108"/>
      <c r="Q43" s="108"/>
      <c r="R43" s="156"/>
      <c r="S43" s="157"/>
      <c r="T43" s="157"/>
    </row>
  </sheetData>
  <sheetProtection algorithmName="SHA-512" hashValue="+yaxhLRRMpvSC/r1S+eR0cWPG8PJUcejoeP2t0zL3inZhf09WQrmdXWHUnktCIe1B+lrR+OVBcdl6jIGQv/8iA==" saltValue="a7ravfJB06usrg4fgQFxfg==" spinCount="100000" sheet="1" objects="1" scenarios="1"/>
  <mergeCells count="12">
    <mergeCell ref="R43:T43"/>
    <mergeCell ref="I6:J6"/>
    <mergeCell ref="D6:E6"/>
    <mergeCell ref="B39:O39"/>
    <mergeCell ref="R39:T39"/>
    <mergeCell ref="B40:O40"/>
    <mergeCell ref="R40:T40"/>
    <mergeCell ref="B41:O41"/>
    <mergeCell ref="R41:T41"/>
    <mergeCell ref="B42:O42"/>
    <mergeCell ref="R42:T42"/>
    <mergeCell ref="B43:O43"/>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K27"/>
  <sheetViews>
    <sheetView showGridLines="0" zoomScaleNormal="100" workbookViewId="0">
      <selection activeCell="B2" sqref="B2"/>
    </sheetView>
  </sheetViews>
  <sheetFormatPr defaultColWidth="10.77734375" defaultRowHeight="13.8" x14ac:dyDescent="0.25"/>
  <cols>
    <col min="1" max="1" width="3.44140625" style="3" customWidth="1"/>
    <col min="2" max="2" width="58.21875" style="3" customWidth="1"/>
    <col min="3" max="3" width="3.77734375" style="3" customWidth="1"/>
    <col min="4" max="6" width="19.21875" style="3" bestFit="1" customWidth="1"/>
    <col min="7" max="7" width="3.77734375" style="9" customWidth="1"/>
    <col min="8" max="11" width="19.21875" style="3" bestFit="1" customWidth="1"/>
    <col min="12" max="16384" width="10.77734375" style="3"/>
  </cols>
  <sheetData>
    <row r="2" spans="2:11" x14ac:dyDescent="0.25">
      <c r="B2" s="8" t="s">
        <v>0</v>
      </c>
    </row>
    <row r="3" spans="2:11" x14ac:dyDescent="0.25">
      <c r="B3" s="8" t="s">
        <v>27</v>
      </c>
    </row>
    <row r="4" spans="2:11" x14ac:dyDescent="0.25">
      <c r="B4" s="109" t="s">
        <v>15</v>
      </c>
    </row>
    <row r="5" spans="2:11" x14ac:dyDescent="0.25">
      <c r="B5" s="109"/>
    </row>
    <row r="6" spans="2:11" x14ac:dyDescent="0.25">
      <c r="B6" s="110"/>
    </row>
    <row r="7" spans="2:11" x14ac:dyDescent="0.25">
      <c r="D7" s="151">
        <v>2021</v>
      </c>
      <c r="E7" s="151"/>
      <c r="F7" s="151"/>
      <c r="G7" s="111"/>
      <c r="H7" s="151">
        <v>2020</v>
      </c>
      <c r="I7" s="151"/>
      <c r="J7" s="151"/>
      <c r="K7" s="151"/>
    </row>
    <row r="8" spans="2:11" x14ac:dyDescent="0.25">
      <c r="B8" s="14" t="s">
        <v>16</v>
      </c>
      <c r="C8" s="15"/>
      <c r="D8" s="112" t="s">
        <v>20</v>
      </c>
      <c r="E8" s="112" t="s">
        <v>21</v>
      </c>
      <c r="F8" s="112" t="s">
        <v>102</v>
      </c>
      <c r="G8" s="113"/>
      <c r="H8" s="112" t="s">
        <v>20</v>
      </c>
      <c r="I8" s="112" t="s">
        <v>21</v>
      </c>
      <c r="J8" s="112" t="s">
        <v>4</v>
      </c>
      <c r="K8" s="112" t="s">
        <v>22</v>
      </c>
    </row>
    <row r="9" spans="2:11" x14ac:dyDescent="0.25">
      <c r="B9" s="50" t="s">
        <v>2</v>
      </c>
      <c r="D9" s="114">
        <v>547000000</v>
      </c>
      <c r="E9" s="114">
        <v>1157000000</v>
      </c>
      <c r="F9" s="114">
        <v>2033000000</v>
      </c>
      <c r="G9" s="115"/>
      <c r="H9" s="114">
        <v>524000000</v>
      </c>
      <c r="I9" s="114">
        <v>1079000000</v>
      </c>
      <c r="J9" s="114">
        <v>2055000000</v>
      </c>
      <c r="K9" s="115">
        <v>2683000000</v>
      </c>
    </row>
    <row r="10" spans="2:11" x14ac:dyDescent="0.25">
      <c r="B10" s="93" t="s">
        <v>91</v>
      </c>
      <c r="D10" s="116">
        <v>-228000000</v>
      </c>
      <c r="E10" s="116">
        <v>-508000000</v>
      </c>
      <c r="F10" s="116">
        <v>-810000000</v>
      </c>
      <c r="G10" s="117"/>
      <c r="H10" s="116">
        <v>-224000000</v>
      </c>
      <c r="I10" s="116">
        <v>-475000000</v>
      </c>
      <c r="J10" s="116">
        <v>-726000000</v>
      </c>
      <c r="K10" s="117">
        <v>-1094000000</v>
      </c>
    </row>
    <row r="11" spans="2:11" x14ac:dyDescent="0.25">
      <c r="B11" s="69" t="s">
        <v>3</v>
      </c>
      <c r="D11" s="114">
        <v>319000000</v>
      </c>
      <c r="E11" s="114">
        <v>649000000</v>
      </c>
      <c r="F11" s="114">
        <v>1223000000</v>
      </c>
      <c r="G11" s="115"/>
      <c r="H11" s="114">
        <v>300000000</v>
      </c>
      <c r="I11" s="114">
        <v>604000000</v>
      </c>
      <c r="J11" s="114">
        <v>1329000000</v>
      </c>
      <c r="K11" s="115">
        <v>1589000000</v>
      </c>
    </row>
    <row r="12" spans="2:11" x14ac:dyDescent="0.25">
      <c r="B12" s="93" t="s">
        <v>106</v>
      </c>
      <c r="D12" s="116"/>
      <c r="E12" s="116"/>
      <c r="F12" s="116">
        <v>-2000000</v>
      </c>
      <c r="G12" s="117"/>
      <c r="H12" s="116"/>
      <c r="I12" s="116"/>
      <c r="J12" s="116"/>
      <c r="K12" s="117"/>
    </row>
    <row r="13" spans="2:11" x14ac:dyDescent="0.25">
      <c r="B13" s="50" t="s">
        <v>28</v>
      </c>
      <c r="D13" s="114">
        <v>-73000000</v>
      </c>
      <c r="E13" s="114">
        <v>-253000000</v>
      </c>
      <c r="F13" s="114">
        <v>-258000000</v>
      </c>
      <c r="G13" s="115"/>
      <c r="H13" s="114">
        <v>-54000000</v>
      </c>
      <c r="I13" s="114">
        <v>-264000000</v>
      </c>
      <c r="J13" s="114">
        <v>-221000000</v>
      </c>
      <c r="K13" s="115">
        <v>11000000</v>
      </c>
    </row>
    <row r="14" spans="2:11" x14ac:dyDescent="0.25">
      <c r="B14" s="88" t="s">
        <v>29</v>
      </c>
      <c r="D14" s="116">
        <v>2000000</v>
      </c>
      <c r="E14" s="116">
        <v>3000000</v>
      </c>
      <c r="F14" s="116">
        <v>-256000000</v>
      </c>
      <c r="G14" s="117"/>
      <c r="H14" s="116">
        <v>9000000</v>
      </c>
      <c r="I14" s="116">
        <v>5000000</v>
      </c>
      <c r="J14" s="116">
        <v>-401000000</v>
      </c>
      <c r="K14" s="117">
        <v>-408000000</v>
      </c>
    </row>
    <row r="15" spans="2:11" ht="26.4" x14ac:dyDescent="0.25">
      <c r="B15" s="88" t="s">
        <v>82</v>
      </c>
      <c r="D15" s="116">
        <v>35000000</v>
      </c>
      <c r="E15" s="116">
        <v>35000000</v>
      </c>
      <c r="F15" s="116">
        <v>536000000</v>
      </c>
      <c r="G15" s="117"/>
      <c r="H15" s="116">
        <v>5000000</v>
      </c>
      <c r="I15" s="116">
        <v>10000000</v>
      </c>
      <c r="J15" s="116">
        <v>46000000</v>
      </c>
      <c r="K15" s="117">
        <v>783000000</v>
      </c>
    </row>
    <row r="16" spans="2:11" x14ac:dyDescent="0.25">
      <c r="B16" s="88" t="s">
        <v>30</v>
      </c>
      <c r="D16" s="116">
        <v>-18000000</v>
      </c>
      <c r="E16" s="116">
        <v>-35000000</v>
      </c>
      <c r="F16" s="116">
        <v>-52000000</v>
      </c>
      <c r="G16" s="117"/>
      <c r="H16" s="116">
        <v>-19000000</v>
      </c>
      <c r="I16" s="116">
        <v>-28000000</v>
      </c>
      <c r="J16" s="116">
        <v>-44000000</v>
      </c>
      <c r="K16" s="117">
        <v>-58000000</v>
      </c>
    </row>
    <row r="17" spans="2:11" x14ac:dyDescent="0.25">
      <c r="B17" s="88" t="s">
        <v>31</v>
      </c>
      <c r="D17" s="116">
        <v>-11000000</v>
      </c>
      <c r="E17" s="116">
        <v>-10000000</v>
      </c>
      <c r="F17" s="116">
        <v>-4000000</v>
      </c>
      <c r="G17" s="117"/>
      <c r="H17" s="116">
        <v>1000000</v>
      </c>
      <c r="I17" s="116">
        <v>-12000000</v>
      </c>
      <c r="J17" s="116">
        <v>-13000000</v>
      </c>
      <c r="K17" s="117">
        <v>-20000000</v>
      </c>
    </row>
    <row r="18" spans="2:11" ht="26.4" x14ac:dyDescent="0.25">
      <c r="B18" s="88" t="s">
        <v>80</v>
      </c>
      <c r="D18" s="116">
        <v>-7000000</v>
      </c>
      <c r="E18" s="116">
        <v>-7000000</v>
      </c>
      <c r="F18" s="116">
        <v>-7000000</v>
      </c>
      <c r="G18" s="117"/>
      <c r="H18" s="116">
        <v>0</v>
      </c>
      <c r="I18" s="116">
        <v>0</v>
      </c>
      <c r="J18" s="116">
        <v>0</v>
      </c>
      <c r="K18" s="117">
        <v>0</v>
      </c>
    </row>
    <row r="19" spans="2:11" x14ac:dyDescent="0.25">
      <c r="B19" s="88" t="s">
        <v>32</v>
      </c>
      <c r="D19" s="116">
        <v>0</v>
      </c>
      <c r="E19" s="116">
        <v>0</v>
      </c>
      <c r="F19" s="116">
        <v>0</v>
      </c>
      <c r="G19" s="117"/>
      <c r="H19" s="116">
        <v>-1000000</v>
      </c>
      <c r="I19" s="116">
        <v>-1000000</v>
      </c>
      <c r="J19" s="116">
        <v>-1000000</v>
      </c>
      <c r="K19" s="117">
        <v>-1000000</v>
      </c>
    </row>
    <row r="20" spans="2:11" x14ac:dyDescent="0.25">
      <c r="B20" s="50" t="s">
        <v>33</v>
      </c>
      <c r="D20" s="114">
        <v>248000000</v>
      </c>
      <c r="E20" s="114">
        <v>382000000</v>
      </c>
      <c r="F20" s="114">
        <v>1180000000</v>
      </c>
      <c r="G20" s="115"/>
      <c r="H20" s="114">
        <v>241000000</v>
      </c>
      <c r="I20" s="114">
        <v>316000000</v>
      </c>
      <c r="J20" s="114">
        <v>695000000</v>
      </c>
      <c r="K20" s="115">
        <v>1896000000</v>
      </c>
    </row>
    <row r="21" spans="2:11" x14ac:dyDescent="0.25">
      <c r="B21" s="88" t="s">
        <v>18</v>
      </c>
      <c r="C21" s="11"/>
      <c r="D21" s="118">
        <v>-266000000</v>
      </c>
      <c r="E21" s="118">
        <v>-368000000</v>
      </c>
      <c r="F21" s="118">
        <v>-474000000</v>
      </c>
      <c r="G21" s="119"/>
      <c r="H21" s="118">
        <v>-259000000</v>
      </c>
      <c r="I21" s="118">
        <v>-336000000</v>
      </c>
      <c r="J21" s="118">
        <v>-429000000</v>
      </c>
      <c r="K21" s="120">
        <v>-547000000</v>
      </c>
    </row>
    <row r="22" spans="2:11" x14ac:dyDescent="0.25">
      <c r="B22" s="50" t="s">
        <v>19</v>
      </c>
      <c r="D22" s="121">
        <f>D21+D20</f>
        <v>-18000000</v>
      </c>
      <c r="E22" s="121">
        <f>E21+E20</f>
        <v>14000000</v>
      </c>
      <c r="F22" s="121">
        <f>F20+F21</f>
        <v>706000000</v>
      </c>
      <c r="G22" s="122"/>
      <c r="H22" s="121">
        <f>H21+H20</f>
        <v>-18000000</v>
      </c>
      <c r="I22" s="121">
        <f>I21+I20</f>
        <v>-20000000</v>
      </c>
      <c r="J22" s="121">
        <f>J21+J20</f>
        <v>266000000</v>
      </c>
      <c r="K22" s="122">
        <f>K21+K20</f>
        <v>1349000000</v>
      </c>
    </row>
    <row r="23" spans="2:11" x14ac:dyDescent="0.25">
      <c r="B23" s="88" t="s">
        <v>84</v>
      </c>
      <c r="D23" s="116">
        <v>2975000000</v>
      </c>
      <c r="E23" s="116">
        <v>2975000000</v>
      </c>
      <c r="F23" s="116">
        <v>2975000000</v>
      </c>
      <c r="G23" s="117"/>
      <c r="H23" s="116">
        <v>2975000000</v>
      </c>
      <c r="I23" s="116">
        <v>2975000000</v>
      </c>
      <c r="J23" s="116">
        <v>2975000000</v>
      </c>
      <c r="K23" s="117">
        <v>2975000000</v>
      </c>
    </row>
    <row r="24" spans="2:11" x14ac:dyDescent="0.25">
      <c r="B24" s="88" t="s">
        <v>83</v>
      </c>
      <c r="D24" s="123">
        <f>D22/D23</f>
        <v>-0.01</v>
      </c>
      <c r="E24" s="123">
        <f>E22/E23</f>
        <v>0</v>
      </c>
      <c r="F24" s="123">
        <f>F22/F23</f>
        <v>0.24</v>
      </c>
      <c r="G24" s="124"/>
      <c r="H24" s="123">
        <f>H22/H23</f>
        <v>-0.01</v>
      </c>
      <c r="I24" s="123">
        <f>I22/I23</f>
        <v>-0.01</v>
      </c>
      <c r="J24" s="123">
        <f>J22/J23</f>
        <v>0.09</v>
      </c>
      <c r="K24" s="124">
        <f>K22/K23</f>
        <v>0.45</v>
      </c>
    </row>
    <row r="27" spans="2:11" ht="14.55" customHeight="1" x14ac:dyDescent="0.25">
      <c r="B27" s="156" t="s">
        <v>89</v>
      </c>
      <c r="C27" s="157"/>
      <c r="D27" s="157"/>
      <c r="E27" s="157"/>
      <c r="F27" s="157"/>
      <c r="G27" s="157"/>
      <c r="H27" s="157"/>
      <c r="I27" s="157"/>
      <c r="J27" s="157"/>
      <c r="K27" s="157"/>
    </row>
  </sheetData>
  <sheetProtection algorithmName="SHA-512" hashValue="TvWbmHX2ksKdZPGlAJWAVGMM32GjUco7KWn7Fh7ToXRzqioCE/z/5E+2H78vJopXF0gp8965hVNwjSiC853klQ==" saltValue="U4w1mJOfrkRHdE+n1iWgHQ==" spinCount="100000" sheet="1" objects="1" scenarios="1"/>
  <mergeCells count="3">
    <mergeCell ref="H7:K7"/>
    <mergeCell ref="D7:F7"/>
    <mergeCell ref="B27:K27"/>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F18"/>
  <sheetViews>
    <sheetView showGridLines="0" workbookViewId="0">
      <selection activeCell="B2" sqref="B2"/>
    </sheetView>
  </sheetViews>
  <sheetFormatPr defaultColWidth="10.77734375" defaultRowHeight="13.8" x14ac:dyDescent="0.25"/>
  <cols>
    <col min="1" max="1" width="3.44140625" style="3" customWidth="1"/>
    <col min="2" max="2" width="50.77734375" style="3" customWidth="1"/>
    <col min="3" max="3" width="3.5546875" style="3" customWidth="1"/>
    <col min="4" max="5" width="19.21875" style="3" bestFit="1" customWidth="1"/>
    <col min="6" max="6" width="10.21875" style="3" customWidth="1"/>
    <col min="7" max="7" width="7.77734375" style="3" bestFit="1" customWidth="1"/>
    <col min="8" max="16384" width="10.77734375" style="3"/>
  </cols>
  <sheetData>
    <row r="2" spans="2:6" x14ac:dyDescent="0.25">
      <c r="B2" s="8" t="s">
        <v>0</v>
      </c>
      <c r="C2" s="125"/>
    </row>
    <row r="3" spans="2:6" ht="26.4" x14ac:dyDescent="0.25">
      <c r="B3" s="8" t="s">
        <v>24</v>
      </c>
      <c r="C3" s="125"/>
    </row>
    <row r="4" spans="2:6" x14ac:dyDescent="0.25">
      <c r="B4" s="126" t="s">
        <v>15</v>
      </c>
      <c r="C4" s="127"/>
    </row>
    <row r="5" spans="2:6" x14ac:dyDescent="0.25">
      <c r="B5" s="128"/>
      <c r="C5" s="129"/>
      <c r="D5" s="64">
        <v>2021</v>
      </c>
      <c r="E5" s="64">
        <v>2020</v>
      </c>
      <c r="F5" s="137"/>
    </row>
    <row r="6" spans="2:6" x14ac:dyDescent="0.25">
      <c r="B6" s="14" t="s">
        <v>16</v>
      </c>
      <c r="C6" s="130"/>
      <c r="D6" s="131" t="s">
        <v>101</v>
      </c>
      <c r="E6" s="131" t="s">
        <v>88</v>
      </c>
      <c r="F6" s="112" t="s">
        <v>23</v>
      </c>
    </row>
    <row r="7" spans="2:6" x14ac:dyDescent="0.25">
      <c r="B7" s="8" t="s">
        <v>107</v>
      </c>
      <c r="C7" s="132"/>
      <c r="D7" s="114">
        <v>1176000000</v>
      </c>
      <c r="E7" s="115">
        <v>1337000000</v>
      </c>
      <c r="F7" s="133">
        <v>-51.5</v>
      </c>
    </row>
    <row r="8" spans="2:6" x14ac:dyDescent="0.25">
      <c r="B8" s="36" t="s">
        <v>108</v>
      </c>
      <c r="C8" s="132"/>
      <c r="D8" s="114">
        <v>314000000</v>
      </c>
      <c r="E8" s="115">
        <v>304000000</v>
      </c>
      <c r="F8" s="133">
        <v>-13.9</v>
      </c>
    </row>
    <row r="9" spans="2:6" x14ac:dyDescent="0.25">
      <c r="B9" s="36" t="s">
        <v>109</v>
      </c>
      <c r="C9" s="132"/>
      <c r="D9" s="114">
        <v>758000000</v>
      </c>
      <c r="E9" s="115">
        <v>1229000000</v>
      </c>
      <c r="F9" s="133">
        <v>-38</v>
      </c>
    </row>
    <row r="10" spans="2:6" x14ac:dyDescent="0.25">
      <c r="B10" s="8" t="s">
        <v>25</v>
      </c>
      <c r="C10" s="134"/>
      <c r="D10" s="114">
        <v>-732000000</v>
      </c>
      <c r="E10" s="115">
        <v>-412000000</v>
      </c>
      <c r="F10" s="133">
        <v>-64.2</v>
      </c>
    </row>
    <row r="11" spans="2:6" x14ac:dyDescent="0.25">
      <c r="B11" s="36" t="s">
        <v>110</v>
      </c>
      <c r="C11" s="134"/>
      <c r="D11" s="114">
        <v>412000000</v>
      </c>
      <c r="E11" s="115">
        <v>322000000</v>
      </c>
      <c r="F11" s="133">
        <v>-5.5</v>
      </c>
    </row>
    <row r="12" spans="2:6" x14ac:dyDescent="0.25">
      <c r="B12" s="36" t="s">
        <v>111</v>
      </c>
      <c r="C12" s="134"/>
      <c r="D12" s="114">
        <v>4523000000</v>
      </c>
      <c r="E12" s="115">
        <v>3903000000</v>
      </c>
      <c r="F12" s="133">
        <v>11.2</v>
      </c>
    </row>
    <row r="13" spans="2:6" x14ac:dyDescent="0.25">
      <c r="B13" s="8" t="s">
        <v>26</v>
      </c>
      <c r="C13" s="134"/>
      <c r="D13" s="114">
        <v>4112000000</v>
      </c>
      <c r="E13" s="115">
        <v>3581000000</v>
      </c>
      <c r="F13" s="133">
        <v>12.7</v>
      </c>
    </row>
    <row r="14" spans="2:6" x14ac:dyDescent="0.25">
      <c r="B14" s="36" t="s">
        <v>112</v>
      </c>
      <c r="C14" s="134"/>
      <c r="D14" s="114">
        <v>3380000000</v>
      </c>
      <c r="E14" s="115">
        <v>3168000000</v>
      </c>
      <c r="F14" s="133">
        <v>22.7</v>
      </c>
    </row>
    <row r="16" spans="2:6" ht="37.799999999999997" customHeight="1" x14ac:dyDescent="0.25">
      <c r="B16" s="163" t="s">
        <v>113</v>
      </c>
      <c r="C16" s="163"/>
      <c r="D16" s="163"/>
      <c r="E16" s="163"/>
      <c r="F16" s="163"/>
    </row>
    <row r="17" spans="2:6" ht="52.8" customHeight="1" x14ac:dyDescent="0.25">
      <c r="B17" s="161" t="s">
        <v>114</v>
      </c>
      <c r="C17" s="162"/>
      <c r="D17" s="162"/>
      <c r="E17" s="162"/>
      <c r="F17" s="162"/>
    </row>
    <row r="18" spans="2:6" ht="45" customHeight="1" x14ac:dyDescent="0.25">
      <c r="B18" s="161"/>
      <c r="C18" s="162"/>
      <c r="D18" s="162"/>
      <c r="E18" s="162"/>
      <c r="F18" s="162"/>
    </row>
  </sheetData>
  <sheetProtection algorithmName="SHA-512" hashValue="kSdpLjAhTHmnvEvFwswo3QV/kA98wCbjMTGjo6StZa8EXbp72x1RiO0ftQly90asj9ttcEx51bQ3gkfSv0kQ8g==" saltValue="8MvMUnnDlA8chA5ksBMx5A==" spinCount="100000" sheet="1" objects="1" scenarios="1"/>
  <mergeCells count="3">
    <mergeCell ref="B17:F17"/>
    <mergeCell ref="B18:F18"/>
    <mergeCell ref="B16:F1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2" ma:contentTypeDescription="Ein neues Dokument erstellen." ma:contentTypeScope="" ma:versionID="60e9751e52c89c88a550b7d32ffd8a23">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52e3ae245135f4d781806b9fd038d124"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03FC09-FC43-4C0C-B7F4-A22ABFF1A472}">
  <ds:schemaRefs>
    <ds:schemaRef ds:uri="http://schemas.microsoft.com/sharepoint/v3/contenttype/forms"/>
  </ds:schemaRefs>
</ds:datastoreItem>
</file>

<file path=customXml/itemProps2.xml><?xml version="1.0" encoding="utf-8"?>
<ds:datastoreItem xmlns:ds="http://schemas.openxmlformats.org/officeDocument/2006/customXml" ds:itemID="{FC45CC26-1E83-434F-A8D5-CADEEC4F0A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AB0F2D-68C3-40DA-A6E1-256B4B49AACD}">
  <ds:schemaRefs>
    <ds:schemaRef ds:uri="b0114bc0-fdf3-446a-867b-d646fc9b3546"/>
    <ds:schemaRef ds:uri="http://purl.org/dc/elements/1.1/"/>
    <ds:schemaRef ds:uri="http://schemas.microsoft.com/office/2006/metadata/properties"/>
    <ds:schemaRef ds:uri="http://schemas.microsoft.com/office/2006/documentManagement/types"/>
    <ds:schemaRef ds:uri="9c10af5e-1a9e-432e-81f7-fdc35f1fb2bb"/>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Anschlüsse</vt:lpstr>
      <vt:lpstr>Ausgewählte operativ...</vt:lpstr>
      <vt:lpstr>GuV</vt:lpstr>
      <vt:lpstr>FCF</vt:lpstr>
      <vt:lpstr>Konsolidierte Netto...</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 Valentin Simionescu</dc:creator>
  <cp:lastModifiedBy>Maximilian Seidel</cp:lastModifiedBy>
  <dcterms:created xsi:type="dcterms:W3CDTF">2020-08-13T11:35:38Z</dcterms:created>
  <dcterms:modified xsi:type="dcterms:W3CDTF">2021-11-03T14:24:54Z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DataTables_Q3_DE_1st_Draft.xlsx</vt:lpwstr>
  </property>
  <property fmtid="{D5CDD505-2E9C-101B-9397-08002B2CF9AE}" pid="5" name="ContentTypeId">
    <vt:lpwstr>0x01010077B9C0F30116F14CB189BFA9F200825E</vt:lpwstr>
  </property>
</Properties>
</file>