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externalReferences>
    <externalReference r:id="rId2"/>
  </externalReference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D9" i="1" l="1"/>
  <c r="C9" i="1"/>
  <c r="D23" i="1"/>
  <c r="C23" i="1"/>
  <c r="D21" i="1"/>
  <c r="C21" i="1"/>
  <c r="D19" i="1"/>
  <c r="C19" i="1"/>
  <c r="D17" i="1"/>
  <c r="C17" i="1"/>
  <c r="D13" i="1"/>
  <c r="C13" i="1"/>
  <c r="D11" i="1"/>
  <c r="C11" i="1"/>
  <c r="D7" i="1"/>
  <c r="C7" i="1"/>
  <c r="C5" i="1"/>
  <c r="C15" i="1" l="1"/>
  <c r="D15" i="1"/>
</calcChain>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<sst xmlns="http://schemas.openxmlformats.org/spreadsheetml/2006/main" count="16" uniqueCount="15">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</sst>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lefonicacorp.sharepoint.com/sites/IR-TeamMIUC.TMENQ/Shared%20Documents/Consensus/TEF%20Deutschland_consensus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Summary"/>
      <sheetName val="Analysts Overview"/>
      <sheetName val="FY Consensus"/>
      <sheetName val="Q3 Consensus rel. 20 Oct"/>
      <sheetName val="Q3 Consensus"/>
      <sheetName val="Q4 Consensus"/>
      <sheetName val="Historical Consensus"/>
    </sheetNames>
    <sheetDataSet>
      <sheetData sheetId="0"/>
      <sheetData sheetId="1"/>
      <sheetData sheetId="2"/>
      <sheetData sheetId="3">
        <row r="8">
          <cell r="F8">
            <v>7484.52</v>
          </cell>
        </row>
        <row r="9">
          <cell r="F9">
            <v>7641.68</v>
          </cell>
        </row>
        <row r="24">
          <cell r="F24">
            <v>5291.666666666667</v>
          </cell>
        </row>
        <row r="25">
          <cell r="F25">
            <v>5416.0714285714284</v>
          </cell>
        </row>
        <row r="32">
          <cell r="F32">
            <v>1413.1538461538462</v>
          </cell>
        </row>
        <row r="33">
          <cell r="F33">
            <v>1435.8333333333333</v>
          </cell>
        </row>
        <row r="40">
          <cell r="F40">
            <v>779</v>
          </cell>
        </row>
        <row r="41">
          <cell r="F41">
            <v>804.35833333333323</v>
          </cell>
        </row>
        <row r="56">
          <cell r="F56">
            <v>2310.8888888888887</v>
          </cell>
        </row>
        <row r="57">
          <cell r="F57">
            <v>2390.6111111111113</v>
          </cell>
        </row>
        <row r="80">
          <cell r="F80">
            <v>2284.1916666666666</v>
          </cell>
        </row>
        <row r="81">
          <cell r="F81">
            <v>2332.4545454545455</v>
          </cell>
        </row>
        <row r="88">
          <cell r="F88">
            <v>279.87272727272733</v>
          </cell>
        </row>
        <row r="89">
          <cell r="F89">
            <v>111.01111111111112</v>
          </cell>
        </row>
        <row r="120">
          <cell r="F120">
            <v>1147.0999999999999</v>
          </cell>
        </row>
        <row r="121">
          <cell r="F121">
            <v>1371.65</v>
          </cell>
        </row>
        <row r="128">
          <cell r="F128">
            <v>0.1532630015017663</v>
          </cell>
        </row>
        <row r="129">
          <cell r="F129">
            <v>0.17949587001811121</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f>'[1]FY Consensus'!$F$8</f>
        <v>7485</v>
      </c>
      <c r="D5" s="38">
        <f>'[1]FY Consensus'!$F$9</f>
        <v>7642</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f>'[1]FY Consensus'!$F$24</f>
        <v>5292</v>
      </c>
      <c r="D7" s="21">
        <f>'[1]FY Consensus'!$F$25</f>
        <v>5416</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f>'[1]FY Consensus'!$F$32</f>
        <v>1413</v>
      </c>
      <c r="D9" s="21">
        <f>'[1]FY Consensus'!$F$33</f>
        <v>1436</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f>'[1]FY Consensus'!$F$40</f>
        <v>779</v>
      </c>
      <c r="D11" s="21">
        <f>'[1]FY Consensus'!$F$41</f>
        <v>804</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f>'[1]FY Consensus'!$F$56</f>
        <v>2311</v>
      </c>
      <c r="D13" s="38">
        <f>'[1]FY Consensus'!$F$57</f>
        <v>2391</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f>C13/C5*100</f>
        <v>30.9</v>
      </c>
      <c r="D15" s="22">
        <f>D13/D5*100</f>
        <v>31.3</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f>'[1]FY Consensus'!$F$80</f>
        <v>2284</v>
      </c>
      <c r="D17" s="21">
        <f>'[1]FY Consensus'!$F$81</f>
        <v>2332</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f>'[1]FY Consensus'!$F$88</f>
        <v>280</v>
      </c>
      <c r="D19" s="21">
        <f>'[1]FY Consensus'!$F$89</f>
        <v>111</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f>'[1]FY Consensus'!$F$120</f>
        <v>1147</v>
      </c>
      <c r="D21" s="21">
        <f>'[1]FY Consensus'!$F$121</f>
        <v>1372</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f>'[1]FY Consensus'!$F$128</f>
        <v>0.153</v>
      </c>
      <c r="D23" s="35">
        <f>'[1]FY Consensus'!$F$129</f>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oIVJddx2DvZidlve4rD9Sg89iTyZmGLfGltgkMcVZlrAKK6iWQTZjVpaRiZeFIRQO7MWq3YdHw+kmKBwsGlZGA==" saltValue="mtyIPzAZqkbt/P+O/tHNkw=="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2021-01-18T08:26:06Z</dcterms:modified>
</cp:coreProperties>
</file>